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JUNIO 2018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6" i="1" l="1"/>
  <c r="F13" i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12" i="1"/>
  <c r="E83" i="1"/>
  <c r="D83" i="1"/>
  <c r="F83" i="1" l="1"/>
  <c r="G83" i="1"/>
  <c r="F11" i="1" l="1"/>
</calcChain>
</file>

<file path=xl/sharedStrings.xml><?xml version="1.0" encoding="utf-8"?>
<sst xmlns="http://schemas.openxmlformats.org/spreadsheetml/2006/main" count="139" uniqueCount="119">
  <si>
    <t>Ministerio de Industria y Comercio Y Mipymes</t>
  </si>
  <si>
    <t>OFICINA NACIONAL DE LA PROPIEDAD INDUSTRIAL</t>
  </si>
  <si>
    <t>LIBRO DE BANCO</t>
  </si>
  <si>
    <t>BANCO DE RESERVAS DE LA REPUBLICA DOMINICANA</t>
  </si>
  <si>
    <t xml:space="preserve"> </t>
  </si>
  <si>
    <t>Cuenta Bancaria No: 314-000074-1</t>
  </si>
  <si>
    <t xml:space="preserve">Balance Inicial: </t>
  </si>
  <si>
    <t>Fecha</t>
  </si>
  <si>
    <t>No. Ck/Transf.</t>
  </si>
  <si>
    <t>Crédito</t>
  </si>
  <si>
    <t>Balance</t>
  </si>
  <si>
    <t>TOTAL</t>
  </si>
  <si>
    <t>Descripción</t>
  </si>
  <si>
    <t>Débito</t>
  </si>
  <si>
    <t xml:space="preserve">                                  Del 1ero.  AL   30 DE JUNIO - 2018</t>
  </si>
  <si>
    <t>CRISTINO DEL CASTILLO</t>
  </si>
  <si>
    <t>DEPOSITO</t>
  </si>
  <si>
    <t>JENNIESKA ALTAGRACIA ALFONSO</t>
  </si>
  <si>
    <t>NULO</t>
  </si>
  <si>
    <t>CHAVELY MERCEDES RODRIGUEZ</t>
  </si>
  <si>
    <t>TECNOELITE SRL</t>
  </si>
  <si>
    <t>TR-2018-057</t>
  </si>
  <si>
    <t>ROSA MATEO ROQUE</t>
  </si>
  <si>
    <t>TR-2018-058-A</t>
  </si>
  <si>
    <t>YINET SOTO</t>
  </si>
  <si>
    <t>TR-2018-058-B</t>
  </si>
  <si>
    <t>JULIO ELIGIO GUZMAN GARCIA</t>
  </si>
  <si>
    <t>TR-2018-058-C</t>
  </si>
  <si>
    <t>TR-2018-059-A</t>
  </si>
  <si>
    <t>INMACULADA GONZALEZ BORT</t>
  </si>
  <si>
    <t>TR-2018-059-B</t>
  </si>
  <si>
    <t>ANGY PUCHARDO GUILLEN</t>
  </si>
  <si>
    <t>TR-2018-059-C</t>
  </si>
  <si>
    <t>RICHARD DE JESUS SILVA</t>
  </si>
  <si>
    <t>TR-2018-060-A</t>
  </si>
  <si>
    <t>TR-2018-060-B</t>
  </si>
  <si>
    <t>TR-2018-060-C</t>
  </si>
  <si>
    <t>TR-2018-060-D</t>
  </si>
  <si>
    <t>INES DE LOS SANTOS</t>
  </si>
  <si>
    <t>QUENIA CHEZ</t>
  </si>
  <si>
    <t xml:space="preserve">EMELY YASSILIS MARTINEZ </t>
  </si>
  <si>
    <t>RAFELITO FELIZ FELIZ</t>
  </si>
  <si>
    <t>RAMON MARCELINO TREMOLS</t>
  </si>
  <si>
    <t>TR-2018-061-A</t>
  </si>
  <si>
    <t>TR-2018-061-B</t>
  </si>
  <si>
    <t>TR-2018-061-C</t>
  </si>
  <si>
    <t>JUAN FERRER PEREZ</t>
  </si>
  <si>
    <t>TR-2018-061-D</t>
  </si>
  <si>
    <t>TR-2018-061-E</t>
  </si>
  <si>
    <t>TR-2018-061-F</t>
  </si>
  <si>
    <t>DANIEL DE LA CRUZ</t>
  </si>
  <si>
    <t>RAMON FELIPE ROMERO</t>
  </si>
  <si>
    <t>TR-2018-062</t>
  </si>
  <si>
    <t>TR-2018-063-A</t>
  </si>
  <si>
    <t>DAYANARA RIVERA REYNOSO</t>
  </si>
  <si>
    <t>TR-2018-063-B</t>
  </si>
  <si>
    <t xml:space="preserve">ANA KAREN ALCANTARA </t>
  </si>
  <si>
    <t>TR-2018-063-C</t>
  </si>
  <si>
    <t>TR-2018-063-D</t>
  </si>
  <si>
    <t>JOFIEL CASTILLO PAULINO</t>
  </si>
  <si>
    <t>TR-2018-063-E</t>
  </si>
  <si>
    <t>TR-2018-063-F</t>
  </si>
  <si>
    <t>TR-2018-064</t>
  </si>
  <si>
    <t>RUTH ALEXANDRA LOCKWARD</t>
  </si>
  <si>
    <t>TR-2018-065-A</t>
  </si>
  <si>
    <t>TR-2018-065-B</t>
  </si>
  <si>
    <t>TR-2018-066-A</t>
  </si>
  <si>
    <t>ISAIAS NOVAS NOVAS</t>
  </si>
  <si>
    <t>TR-2018-066-B</t>
  </si>
  <si>
    <t>BRAULIO NELLIS RUIZ</t>
  </si>
  <si>
    <t>TR-2018-067-A</t>
  </si>
  <si>
    <t>TR-2018-067-B</t>
  </si>
  <si>
    <t>TR-2018-067-C</t>
  </si>
  <si>
    <t>SANTO SEVERINO</t>
  </si>
  <si>
    <t>TR-2018-068-A</t>
  </si>
  <si>
    <t>AUSTRALIA PEPIN</t>
  </si>
  <si>
    <t>TR-2018-068-B</t>
  </si>
  <si>
    <t>ELIAN MARY BEATO ORTIZ</t>
  </si>
  <si>
    <t>TR-2018-068-C</t>
  </si>
  <si>
    <t>LUIS DANIEL FELIZ FRANCISCO</t>
  </si>
  <si>
    <t>TR-2018-068-D</t>
  </si>
  <si>
    <t>TR-2018-069-A</t>
  </si>
  <si>
    <t>ORLANDO PEREYDA SANTIAGO</t>
  </si>
  <si>
    <t>TR-2018-069-B</t>
  </si>
  <si>
    <t>JUAN A. SOTO SANCHEZ</t>
  </si>
  <si>
    <t>OSCAR MATEO FONT FRIAS</t>
  </si>
  <si>
    <t>PALMENIO A. HERNANDEZ</t>
  </si>
  <si>
    <t>JEISA I. PAREDES MARTINEZ</t>
  </si>
  <si>
    <t>RHINA M. MARRERO ROJAS</t>
  </si>
  <si>
    <t>CESAR ANIBAL DE JESUS ESPEJO</t>
  </si>
  <si>
    <t>NACOL LOPEZ FELIZ</t>
  </si>
  <si>
    <t>OVIDIO MUÑOZ</t>
  </si>
  <si>
    <t>CARGOS BANCARIOS</t>
  </si>
  <si>
    <t>AVISO DE CREDITO</t>
  </si>
  <si>
    <r>
      <t xml:space="preserve">                                                     “</t>
    </r>
    <r>
      <rPr>
        <b/>
        <sz val="10"/>
        <color indexed="8"/>
        <rFont val="Times New Roman"/>
        <family val="1"/>
      </rPr>
      <t>Año del Fomento de las Exportaciones ”</t>
    </r>
  </si>
  <si>
    <t>ORLANDO DIAZ HERNANDEZ</t>
  </si>
  <si>
    <t>DEPOSITO-ARQUEO CAJA CHICA TESORERIA</t>
  </si>
  <si>
    <t xml:space="preserve">ANTICIPOS FINANCIEROS RECIBIDOS </t>
  </si>
  <si>
    <t>AVISO DE DEBITO-CHEQUE No.292 REVERSADO POR EL BR</t>
  </si>
  <si>
    <t>SOBRANTE ARQUEO CAJA CHICA D.G.</t>
  </si>
  <si>
    <t>TR-2018-070</t>
  </si>
  <si>
    <t>LESLY FRANCO</t>
  </si>
  <si>
    <t>JENNIESKA ALT. ALFONSO</t>
  </si>
  <si>
    <t>RHINA M. MARRERO R.</t>
  </si>
  <si>
    <t>TR-2018-071-A</t>
  </si>
  <si>
    <t>TR-2018-071-B</t>
  </si>
  <si>
    <t>TR-2018-071-C</t>
  </si>
  <si>
    <t>TR-2018-071-D</t>
  </si>
  <si>
    <t>DANIEL DE LA CRUZ RAMOS</t>
  </si>
  <si>
    <t>TR-2018-072-A</t>
  </si>
  <si>
    <t>TR-2018-072-B</t>
  </si>
  <si>
    <t>TR-2018-072-C</t>
  </si>
  <si>
    <t>RICHARD DE JESUS SILVA GOMEZ</t>
  </si>
  <si>
    <t>TR-2018-073-A</t>
  </si>
  <si>
    <t>TR-2018-073-B</t>
  </si>
  <si>
    <t>CARGO POR VISA FLOTILLA D.G.</t>
  </si>
  <si>
    <t>ORLANDO DIAZ HERNANDEZ-CHEQUE ANULADO REINT.</t>
  </si>
  <si>
    <t>Nota:Sujeta a revisión con los Estados Definitivos no lo han remitido a la fecha de preparación de este Reporte 03/07/2018</t>
  </si>
  <si>
    <t>Nota: El cheque No.287 fué anulado y reflejado en la OAI de Junio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</si>
</sst>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D$&quot;#,##0.00_);\(&quot;RD$&quot;#,##0.00\)"/>
    <numFmt numFmtId="43" formatCode="_(* #,##0.00_);_(* \(#,##0.00\);_(* &quot;-&quot;??_);_(@_)"/>
    <numFmt numFmtId="164" formatCode="#,##0.00;[Red]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color theme="1"/>
      <name val="Calibri"/>
      <family val="2"/>
    </font>
    <font>
      <sz val="12"/>
      <color theme="1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7" fillId="3" borderId="0" xfId="4" applyFont="1" applyFill="1" applyAlignment="1">
      <alignment vertical="center"/>
    </xf>
    <xf numFmtId="0" fontId="2" fillId="3" borderId="0" xfId="4" applyFill="1" applyAlignment="1">
      <alignment vertical="center"/>
    </xf>
    <xf numFmtId="0" fontId="3" fillId="3" borderId="0" xfId="4" quotePrefix="1" applyFont="1" applyFill="1" applyBorder="1" applyAlignment="1">
      <alignment vertical="center"/>
    </xf>
    <xf numFmtId="0" fontId="6" fillId="3" borderId="0" xfId="4" applyFont="1" applyFill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164" fontId="11" fillId="3" borderId="0" xfId="4" applyNumberFormat="1" applyFont="1" applyFill="1" applyBorder="1" applyAlignment="1">
      <alignment horizontal="right" vertical="center" wrapText="1"/>
    </xf>
    <xf numFmtId="0" fontId="7" fillId="3" borderId="0" xfId="4" applyFont="1" applyFill="1" applyBorder="1" applyAlignment="1">
      <alignment vertical="center"/>
    </xf>
    <xf numFmtId="7" fontId="13" fillId="4" borderId="2" xfId="4" applyNumberFormat="1" applyFont="1" applyFill="1" applyBorder="1" applyAlignment="1">
      <alignment vertical="center"/>
    </xf>
    <xf numFmtId="0" fontId="0" fillId="3" borderId="0" xfId="0" applyFill="1" applyBorder="1"/>
    <xf numFmtId="0" fontId="5" fillId="2" borderId="3" xfId="4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5" xfId="4" applyFont="1" applyFill="1" applyBorder="1" applyAlignment="1">
      <alignment horizontal="center" vertical="center" wrapText="1"/>
    </xf>
    <xf numFmtId="0" fontId="14" fillId="3" borderId="0" xfId="0" applyFont="1" applyFill="1" applyBorder="1"/>
    <xf numFmtId="164" fontId="14" fillId="3" borderId="0" xfId="0" applyNumberFormat="1" applyFont="1" applyFill="1" applyBorder="1"/>
    <xf numFmtId="164" fontId="15" fillId="3" borderId="0" xfId="4" applyNumberFormat="1" applyFont="1" applyFill="1" applyBorder="1" applyAlignment="1">
      <alignment horizontal="right" vertical="center" wrapText="1"/>
    </xf>
    <xf numFmtId="14" fontId="16" fillId="3" borderId="0" xfId="0" applyNumberFormat="1" applyFont="1" applyFill="1" applyBorder="1" applyAlignment="1">
      <alignment horizontal="left"/>
    </xf>
    <xf numFmtId="0" fontId="16" fillId="3" borderId="0" xfId="0" applyFont="1" applyFill="1" applyBorder="1"/>
    <xf numFmtId="164" fontId="16" fillId="3" borderId="0" xfId="0" applyNumberFormat="1" applyFont="1" applyFill="1" applyBorder="1"/>
    <xf numFmtId="164" fontId="17" fillId="3" borderId="0" xfId="4" applyNumberFormat="1" applyFont="1" applyFill="1" applyBorder="1" applyAlignment="1">
      <alignment horizontal="right" vertical="center" wrapText="1"/>
    </xf>
    <xf numFmtId="14" fontId="14" fillId="0" borderId="0" xfId="0" applyNumberFormat="1" applyFont="1" applyBorder="1" applyAlignment="1">
      <alignment horizontal="left"/>
    </xf>
    <xf numFmtId="0" fontId="14" fillId="0" borderId="0" xfId="0" applyFont="1" applyBorder="1"/>
    <xf numFmtId="164" fontId="14" fillId="0" borderId="0" xfId="0" applyNumberFormat="1" applyFont="1" applyBorder="1"/>
    <xf numFmtId="0" fontId="6" fillId="3" borderId="0" xfId="4" applyFont="1" applyFill="1" applyAlignment="1">
      <alignment horizontal="right" vertical="center"/>
    </xf>
    <xf numFmtId="0" fontId="2" fillId="3" borderId="0" xfId="4" applyFill="1" applyAlignment="1">
      <alignment horizontal="right" vertical="center"/>
    </xf>
    <xf numFmtId="0" fontId="5" fillId="2" borderId="4" xfId="4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4" fontId="18" fillId="5" borderId="9" xfId="0" applyNumberFormat="1" applyFont="1" applyFill="1" applyBorder="1" applyAlignment="1">
      <alignment horizontal="left"/>
    </xf>
    <xf numFmtId="0" fontId="18" fillId="5" borderId="10" xfId="0" applyFont="1" applyFill="1" applyBorder="1" applyAlignment="1">
      <alignment horizontal="right"/>
    </xf>
    <xf numFmtId="0" fontId="18" fillId="5" borderId="10" xfId="0" applyFont="1" applyFill="1" applyBorder="1"/>
    <xf numFmtId="164" fontId="18" fillId="5" borderId="10" xfId="0" applyNumberFormat="1" applyFont="1" applyFill="1" applyBorder="1"/>
    <xf numFmtId="164" fontId="19" fillId="5" borderId="11" xfId="4" applyNumberFormat="1" applyFont="1" applyFill="1" applyBorder="1" applyAlignment="1">
      <alignment horizontal="right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6" fillId="3" borderId="0" xfId="4" applyFont="1" applyFill="1" applyAlignment="1">
      <alignment horizontal="center" vertical="center"/>
    </xf>
    <xf numFmtId="0" fontId="9" fillId="3" borderId="0" xfId="4" applyFont="1" applyFill="1" applyAlignment="1">
      <alignment horizontal="center" vertical="center"/>
    </xf>
    <xf numFmtId="0" fontId="4" fillId="3" borderId="0" xfId="4" applyFont="1" applyFill="1" applyAlignment="1">
      <alignment horizontal="center" vertical="center"/>
    </xf>
    <xf numFmtId="0" fontId="5" fillId="2" borderId="12" xfId="4" applyFont="1" applyFill="1" applyBorder="1" applyAlignment="1">
      <alignment horizontal="left" vertical="center"/>
    </xf>
    <xf numFmtId="0" fontId="5" fillId="2" borderId="13" xfId="4" applyFont="1" applyFill="1" applyBorder="1" applyAlignment="1">
      <alignment horizontal="left" vertical="center"/>
    </xf>
    <xf numFmtId="0" fontId="5" fillId="2" borderId="14" xfId="4" applyFont="1" applyFill="1" applyBorder="1" applyAlignment="1">
      <alignment horizontal="left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0" fillId="0" borderId="1" xfId="0" applyFont="1" applyFill="1" applyBorder="1" applyAlignment="1"/>
    <xf numFmtId="14" fontId="21" fillId="3" borderId="1" xfId="0" applyNumberFormat="1" applyFont="1" applyFill="1" applyBorder="1" applyAlignment="1">
      <alignment horizontal="left"/>
    </xf>
    <xf numFmtId="43" fontId="22" fillId="0" borderId="1" xfId="4" applyNumberFormat="1" applyFont="1" applyFill="1" applyBorder="1" applyAlignment="1">
      <alignment horizontal="center" vertical="center" wrapText="1"/>
    </xf>
    <xf numFmtId="43" fontId="0" fillId="3" borderId="0" xfId="0" applyNumberFormat="1" applyFill="1" applyBorder="1"/>
    <xf numFmtId="12" fontId="21" fillId="3" borderId="1" xfId="1" applyNumberFormat="1" applyFont="1" applyFill="1" applyBorder="1" applyAlignment="1">
      <alignment horizontal="right"/>
    </xf>
    <xf numFmtId="0" fontId="21" fillId="3" borderId="1" xfId="0" applyNumberFormat="1" applyFont="1" applyFill="1" applyBorder="1" applyAlignment="1">
      <alignment horizontal="left" wrapText="1"/>
    </xf>
    <xf numFmtId="0" fontId="21" fillId="3" borderId="1" xfId="0" applyFont="1" applyFill="1" applyBorder="1" applyAlignment="1">
      <alignment horizontal="left"/>
    </xf>
    <xf numFmtId="0" fontId="23" fillId="0" borderId="1" xfId="0" applyFont="1" applyFill="1" applyBorder="1" applyAlignment="1"/>
    <xf numFmtId="12" fontId="21" fillId="3" borderId="1" xfId="0" applyNumberFormat="1" applyFont="1" applyFill="1" applyBorder="1" applyAlignment="1">
      <alignment horizontal="right"/>
    </xf>
    <xf numFmtId="0" fontId="21" fillId="3" borderId="1" xfId="0" applyFont="1" applyFill="1" applyBorder="1" applyAlignment="1">
      <alignment horizontal="right"/>
    </xf>
    <xf numFmtId="0" fontId="21" fillId="3" borderId="1" xfId="0" applyFont="1" applyFill="1" applyBorder="1"/>
    <xf numFmtId="39" fontId="24" fillId="0" borderId="1" xfId="0" applyNumberFormat="1" applyFont="1" applyFill="1" applyBorder="1"/>
    <xf numFmtId="164" fontId="22" fillId="3" borderId="1" xfId="0" applyNumberFormat="1" applyFont="1" applyFill="1" applyBorder="1" applyAlignment="1">
      <alignment horizontal="right"/>
    </xf>
    <xf numFmtId="0" fontId="24" fillId="0" borderId="1" xfId="0" applyFont="1" applyBorder="1"/>
    <xf numFmtId="164" fontId="11" fillId="3" borderId="1" xfId="0" applyNumberFormat="1" applyFont="1" applyFill="1" applyBorder="1"/>
    <xf numFmtId="0" fontId="24" fillId="0" borderId="0" xfId="0" applyFont="1"/>
    <xf numFmtId="43" fontId="24" fillId="0" borderId="1" xfId="1" applyFont="1" applyBorder="1" applyAlignment="1"/>
    <xf numFmtId="43" fontId="24" fillId="0" borderId="1" xfId="1" applyFont="1" applyBorder="1"/>
  </cellXfs>
  <cellStyles count="6">
    <cellStyle name="Millares" xfId="1" builtinId="3"/>
    <cellStyle name="Millares 2" xfId="2"/>
    <cellStyle name="Normal" xfId="0" builtinId="0"/>
    <cellStyle name="Normal 2" xfId="3"/>
    <cellStyle name="Normal 3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tabSelected="1" topLeftCell="A67" workbookViewId="0">
      <selection activeCell="B88" sqref="B88"/>
    </sheetView>
  </sheetViews>
  <sheetFormatPr baseColWidth="10" defaultRowHeight="15" x14ac:dyDescent="0.25"/>
  <cols>
    <col min="1" max="1" width="17.85546875" customWidth="1"/>
    <col min="2" max="2" width="18.42578125" bestFit="1" customWidth="1"/>
    <col min="3" max="3" width="64.7109375" customWidth="1"/>
    <col min="4" max="5" width="15.42578125" bestFit="1" customWidth="1"/>
    <col min="6" max="6" width="26.85546875" bestFit="1" customWidth="1"/>
    <col min="7" max="7" width="20" customWidth="1"/>
  </cols>
  <sheetData>
    <row r="1" spans="1:19" ht="37.5" x14ac:dyDescent="0.65">
      <c r="A1" s="40" t="s">
        <v>0</v>
      </c>
      <c r="B1" s="40"/>
      <c r="C1" s="40"/>
      <c r="D1" s="40"/>
      <c r="E1" s="40"/>
      <c r="F1" s="40"/>
      <c r="G1" s="4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x14ac:dyDescent="0.25">
      <c r="A2" s="41" t="s">
        <v>1</v>
      </c>
      <c r="B2" s="41"/>
      <c r="C2" s="41"/>
      <c r="D2" s="41"/>
      <c r="E2" s="41"/>
      <c r="F2" s="41"/>
      <c r="G2" s="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x14ac:dyDescent="0.25">
      <c r="A3" s="5"/>
      <c r="B3" s="26"/>
      <c r="C3" s="7" t="s">
        <v>94</v>
      </c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x14ac:dyDescent="0.25">
      <c r="A4" s="42" t="s">
        <v>2</v>
      </c>
      <c r="B4" s="42"/>
      <c r="C4" s="42"/>
      <c r="D4" s="42"/>
      <c r="E4" s="42"/>
      <c r="F4" s="42"/>
      <c r="G4" s="4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x14ac:dyDescent="0.25">
      <c r="A5" s="43" t="s">
        <v>3</v>
      </c>
      <c r="B5" s="43"/>
      <c r="C5" s="43"/>
      <c r="D5" s="43"/>
      <c r="E5" s="43"/>
      <c r="F5" s="43"/>
      <c r="G5" s="4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x14ac:dyDescent="0.25">
      <c r="A6" s="43" t="s">
        <v>14</v>
      </c>
      <c r="B6" s="43"/>
      <c r="C6" s="43"/>
      <c r="D6" s="43"/>
      <c r="E6" s="43"/>
      <c r="F6" s="4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thickBot="1" x14ac:dyDescent="0.3">
      <c r="A7" s="3"/>
      <c r="B7" s="27"/>
      <c r="C7" s="3"/>
      <c r="D7" s="3"/>
      <c r="E7" s="3"/>
      <c r="F7" s="3"/>
      <c r="G7" s="3" t="s">
        <v>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 x14ac:dyDescent="0.25">
      <c r="A8" s="44" t="s">
        <v>5</v>
      </c>
      <c r="B8" s="45"/>
      <c r="C8" s="46"/>
      <c r="D8" s="47"/>
      <c r="E8" s="47"/>
      <c r="F8" s="48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 x14ac:dyDescent="0.25">
      <c r="A9" s="38"/>
      <c r="B9" s="39"/>
      <c r="C9" s="8"/>
      <c r="D9" s="39" t="s">
        <v>6</v>
      </c>
      <c r="E9" s="39"/>
      <c r="F9" s="11">
        <v>65864.03</v>
      </c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 x14ac:dyDescent="0.25">
      <c r="A10" s="13" t="s">
        <v>7</v>
      </c>
      <c r="B10" s="28" t="s">
        <v>8</v>
      </c>
      <c r="C10" s="14" t="s">
        <v>12</v>
      </c>
      <c r="D10" s="14" t="s">
        <v>13</v>
      </c>
      <c r="E10" s="14" t="s">
        <v>9</v>
      </c>
      <c r="F10" s="15" t="s">
        <v>10</v>
      </c>
      <c r="G10" s="10"/>
      <c r="H10" s="6"/>
      <c r="I10" s="6"/>
      <c r="J10" s="6"/>
      <c r="K10" s="1"/>
      <c r="L10" s="1"/>
      <c r="M10" s="1"/>
      <c r="N10" s="1"/>
      <c r="O10" s="1"/>
      <c r="P10" s="1"/>
      <c r="Q10" s="1"/>
      <c r="R10" s="1"/>
      <c r="S10" s="1"/>
    </row>
    <row r="11" spans="1:19" s="51" customFormat="1" ht="17.25" x14ac:dyDescent="0.3">
      <c r="A11" s="53">
        <v>43252</v>
      </c>
      <c r="B11" s="56">
        <v>287</v>
      </c>
      <c r="C11" s="52" t="s">
        <v>116</v>
      </c>
      <c r="D11" s="63">
        <v>41850</v>
      </c>
      <c r="E11" s="64"/>
      <c r="F11" s="54">
        <f>+F9+D11-E11</f>
        <v>107714.03</v>
      </c>
      <c r="G11" s="49"/>
      <c r="H11" s="50"/>
      <c r="I11" s="50"/>
      <c r="J11" s="50"/>
    </row>
    <row r="12" spans="1:19" ht="17.25" x14ac:dyDescent="0.25">
      <c r="A12" s="53">
        <v>43252</v>
      </c>
      <c r="B12" s="56">
        <v>296</v>
      </c>
      <c r="C12" s="57" t="s">
        <v>15</v>
      </c>
      <c r="D12" s="65"/>
      <c r="E12" s="66">
        <v>23750</v>
      </c>
      <c r="F12" s="54">
        <f>+F11+D12-E12</f>
        <v>83964.03</v>
      </c>
      <c r="G12" s="9"/>
      <c r="H12" s="6"/>
      <c r="I12" s="6"/>
      <c r="J12" s="6"/>
      <c r="K12" s="1"/>
      <c r="L12" s="1"/>
      <c r="M12" s="1"/>
      <c r="N12" s="1"/>
      <c r="O12" s="1"/>
      <c r="P12" s="1"/>
      <c r="Q12" s="1"/>
      <c r="R12" s="1"/>
      <c r="S12" s="1"/>
    </row>
    <row r="13" spans="1:19" s="1" customFormat="1" ht="17.25" x14ac:dyDescent="0.25">
      <c r="A13" s="53">
        <v>43255</v>
      </c>
      <c r="B13" s="56"/>
      <c r="C13" s="57" t="s">
        <v>98</v>
      </c>
      <c r="D13" s="65"/>
      <c r="E13" s="66">
        <v>14952.03</v>
      </c>
      <c r="F13" s="54">
        <f t="shared" ref="F13:F76" si="0">+F12+D13-E13</f>
        <v>69012</v>
      </c>
      <c r="G13" s="9"/>
      <c r="H13" s="6"/>
      <c r="I13" s="6"/>
      <c r="J13" s="6"/>
    </row>
    <row r="14" spans="1:19" s="1" customFormat="1" ht="17.25" x14ac:dyDescent="0.25">
      <c r="A14" s="53">
        <v>43256</v>
      </c>
      <c r="B14" s="56"/>
      <c r="C14" s="57" t="s">
        <v>96</v>
      </c>
      <c r="D14" s="66">
        <v>60</v>
      </c>
      <c r="E14" s="65"/>
      <c r="F14" s="54">
        <f t="shared" si="0"/>
        <v>69072</v>
      </c>
      <c r="G14" s="9"/>
      <c r="H14" s="6"/>
      <c r="I14" s="6"/>
      <c r="J14" s="6"/>
    </row>
    <row r="15" spans="1:19" s="1" customFormat="1" ht="17.25" x14ac:dyDescent="0.25">
      <c r="A15" s="53">
        <v>43259</v>
      </c>
      <c r="B15" s="56"/>
      <c r="C15" s="57" t="s">
        <v>97</v>
      </c>
      <c r="D15" s="66">
        <v>411802.54</v>
      </c>
      <c r="E15" s="65"/>
      <c r="F15" s="54">
        <f t="shared" si="0"/>
        <v>480874.54</v>
      </c>
      <c r="G15" s="9"/>
      <c r="H15" s="6"/>
      <c r="I15" s="6"/>
      <c r="J15" s="6"/>
    </row>
    <row r="16" spans="1:19" s="1" customFormat="1" ht="17.25" x14ac:dyDescent="0.25">
      <c r="A16" s="53">
        <v>43259</v>
      </c>
      <c r="B16" s="56">
        <v>297</v>
      </c>
      <c r="C16" s="57" t="s">
        <v>17</v>
      </c>
      <c r="D16" s="65"/>
      <c r="E16" s="66">
        <v>40000</v>
      </c>
      <c r="F16" s="54">
        <f t="shared" si="0"/>
        <v>440874.54</v>
      </c>
      <c r="G16" s="9"/>
      <c r="H16" s="6"/>
      <c r="I16" s="6"/>
      <c r="J16" s="6"/>
    </row>
    <row r="17" spans="1:10" s="1" customFormat="1" ht="17.25" x14ac:dyDescent="0.25">
      <c r="A17" s="53">
        <v>43259</v>
      </c>
      <c r="B17" s="56">
        <v>298</v>
      </c>
      <c r="C17" s="57" t="s">
        <v>17</v>
      </c>
      <c r="D17" s="65"/>
      <c r="E17" s="66">
        <v>40000</v>
      </c>
      <c r="F17" s="54">
        <f t="shared" si="0"/>
        <v>400874.54</v>
      </c>
      <c r="G17" s="9"/>
      <c r="H17" s="6"/>
      <c r="I17" s="6"/>
      <c r="J17" s="6"/>
    </row>
    <row r="18" spans="1:10" s="1" customFormat="1" ht="17.25" x14ac:dyDescent="0.25">
      <c r="A18" s="53">
        <v>43259</v>
      </c>
      <c r="B18" s="56">
        <v>299</v>
      </c>
      <c r="C18" s="57" t="s">
        <v>17</v>
      </c>
      <c r="D18" s="65"/>
      <c r="E18" s="66">
        <v>50000</v>
      </c>
      <c r="F18" s="54">
        <f t="shared" si="0"/>
        <v>350874.54</v>
      </c>
      <c r="G18" s="9"/>
      <c r="H18" s="6"/>
      <c r="I18" s="6"/>
      <c r="J18" s="6"/>
    </row>
    <row r="19" spans="1:10" s="1" customFormat="1" ht="17.25" x14ac:dyDescent="0.25">
      <c r="A19" s="53">
        <v>43259</v>
      </c>
      <c r="B19" s="56">
        <v>300</v>
      </c>
      <c r="C19" s="57" t="s">
        <v>18</v>
      </c>
      <c r="D19" s="65"/>
      <c r="E19" s="66">
        <v>0</v>
      </c>
      <c r="F19" s="54">
        <f t="shared" si="0"/>
        <v>350874.54</v>
      </c>
      <c r="G19" s="9"/>
      <c r="H19" s="6"/>
      <c r="I19" s="6"/>
      <c r="J19" s="6"/>
    </row>
    <row r="20" spans="1:10" s="1" customFormat="1" ht="17.25" x14ac:dyDescent="0.25">
      <c r="A20" s="53">
        <v>43259</v>
      </c>
      <c r="B20" s="56">
        <v>301</v>
      </c>
      <c r="C20" s="57" t="s">
        <v>18</v>
      </c>
      <c r="D20" s="65"/>
      <c r="E20" s="66">
        <v>0</v>
      </c>
      <c r="F20" s="54">
        <f t="shared" si="0"/>
        <v>350874.54</v>
      </c>
      <c r="G20" s="9"/>
      <c r="H20" s="6"/>
      <c r="I20" s="6"/>
      <c r="J20" s="6"/>
    </row>
    <row r="21" spans="1:10" s="1" customFormat="1" ht="17.25" x14ac:dyDescent="0.25">
      <c r="A21" s="53">
        <v>43259</v>
      </c>
      <c r="B21" s="56">
        <v>302</v>
      </c>
      <c r="C21" s="57" t="s">
        <v>19</v>
      </c>
      <c r="D21" s="65"/>
      <c r="E21" s="66">
        <v>30499</v>
      </c>
      <c r="F21" s="54">
        <f t="shared" si="0"/>
        <v>320375.53999999998</v>
      </c>
      <c r="G21" s="9"/>
      <c r="H21" s="6"/>
      <c r="I21" s="6"/>
      <c r="J21" s="6"/>
    </row>
    <row r="22" spans="1:10" s="1" customFormat="1" ht="17.25" x14ac:dyDescent="0.25">
      <c r="A22" s="53">
        <v>43259</v>
      </c>
      <c r="B22" s="56">
        <v>303</v>
      </c>
      <c r="C22" s="57" t="s">
        <v>20</v>
      </c>
      <c r="D22" s="65"/>
      <c r="E22" s="66">
        <v>5164.8</v>
      </c>
      <c r="F22" s="54">
        <f t="shared" si="0"/>
        <v>315210.74</v>
      </c>
      <c r="G22" s="9"/>
      <c r="H22" s="6"/>
      <c r="I22" s="6"/>
      <c r="J22" s="6"/>
    </row>
    <row r="23" spans="1:10" s="1" customFormat="1" ht="17.25" x14ac:dyDescent="0.25">
      <c r="A23" s="53">
        <v>43259</v>
      </c>
      <c r="B23" s="56" t="s">
        <v>21</v>
      </c>
      <c r="C23" s="57" t="s">
        <v>22</v>
      </c>
      <c r="D23" s="65"/>
      <c r="E23" s="66">
        <v>6000</v>
      </c>
      <c r="F23" s="54">
        <f t="shared" si="0"/>
        <v>309210.74</v>
      </c>
      <c r="G23" s="9"/>
      <c r="H23" s="6"/>
      <c r="I23" s="6"/>
      <c r="J23" s="6"/>
    </row>
    <row r="24" spans="1:10" s="1" customFormat="1" ht="17.25" x14ac:dyDescent="0.25">
      <c r="A24" s="53">
        <v>43259</v>
      </c>
      <c r="B24" s="56" t="s">
        <v>23</v>
      </c>
      <c r="C24" s="57" t="s">
        <v>24</v>
      </c>
      <c r="D24" s="65"/>
      <c r="E24" s="66">
        <v>2400</v>
      </c>
      <c r="F24" s="54">
        <f t="shared" si="0"/>
        <v>306810.74</v>
      </c>
      <c r="G24" s="9"/>
      <c r="H24" s="6"/>
      <c r="I24" s="6"/>
      <c r="J24" s="6"/>
    </row>
    <row r="25" spans="1:10" s="1" customFormat="1" ht="17.25" x14ac:dyDescent="0.25">
      <c r="A25" s="53">
        <v>43259</v>
      </c>
      <c r="B25" s="56" t="s">
        <v>25</v>
      </c>
      <c r="C25" s="57" t="s">
        <v>26</v>
      </c>
      <c r="D25" s="65"/>
      <c r="E25" s="66">
        <v>2400</v>
      </c>
      <c r="F25" s="54">
        <f t="shared" si="0"/>
        <v>304410.74</v>
      </c>
      <c r="G25" s="9"/>
      <c r="H25" s="6"/>
      <c r="I25" s="6"/>
      <c r="J25" s="6"/>
    </row>
    <row r="26" spans="1:10" s="1" customFormat="1" ht="17.25" x14ac:dyDescent="0.25">
      <c r="A26" s="53">
        <v>43259</v>
      </c>
      <c r="B26" s="56" t="s">
        <v>27</v>
      </c>
      <c r="C26" s="57" t="s">
        <v>33</v>
      </c>
      <c r="D26" s="65"/>
      <c r="E26" s="66">
        <v>1500</v>
      </c>
      <c r="F26" s="54">
        <f t="shared" si="0"/>
        <v>302910.74</v>
      </c>
      <c r="G26" s="9"/>
      <c r="H26" s="6"/>
      <c r="I26" s="6"/>
      <c r="J26" s="6"/>
    </row>
    <row r="27" spans="1:10" s="1" customFormat="1" ht="17.25" x14ac:dyDescent="0.25">
      <c r="A27" s="53">
        <v>43259</v>
      </c>
      <c r="B27" s="56" t="s">
        <v>28</v>
      </c>
      <c r="C27" s="57" t="s">
        <v>29</v>
      </c>
      <c r="D27" s="65"/>
      <c r="E27" s="66">
        <v>1600</v>
      </c>
      <c r="F27" s="54">
        <f t="shared" si="0"/>
        <v>301310.74</v>
      </c>
      <c r="G27" s="9"/>
      <c r="H27" s="6"/>
      <c r="I27" s="6"/>
      <c r="J27" s="6"/>
    </row>
    <row r="28" spans="1:10" s="1" customFormat="1" ht="17.25" x14ac:dyDescent="0.25">
      <c r="A28" s="53">
        <v>43259</v>
      </c>
      <c r="B28" s="56" t="s">
        <v>30</v>
      </c>
      <c r="C28" s="57" t="s">
        <v>31</v>
      </c>
      <c r="D28" s="65"/>
      <c r="E28" s="66">
        <v>1000</v>
      </c>
      <c r="F28" s="54">
        <f t="shared" si="0"/>
        <v>300310.74</v>
      </c>
      <c r="G28" s="9"/>
      <c r="H28" s="6"/>
      <c r="I28" s="6"/>
      <c r="J28" s="6"/>
    </row>
    <row r="29" spans="1:10" s="1" customFormat="1" ht="17.25" x14ac:dyDescent="0.25">
      <c r="A29" s="53">
        <v>43259</v>
      </c>
      <c r="B29" s="56" t="s">
        <v>32</v>
      </c>
      <c r="C29" s="57" t="s">
        <v>33</v>
      </c>
      <c r="D29" s="65"/>
      <c r="E29" s="66">
        <v>1000</v>
      </c>
      <c r="F29" s="54">
        <f t="shared" si="0"/>
        <v>299310.74</v>
      </c>
      <c r="G29" s="9"/>
      <c r="H29" s="6"/>
      <c r="I29" s="6"/>
      <c r="J29" s="6"/>
    </row>
    <row r="30" spans="1:10" s="1" customFormat="1" ht="17.25" x14ac:dyDescent="0.25">
      <c r="A30" s="53">
        <v>43259</v>
      </c>
      <c r="B30" s="56" t="s">
        <v>34</v>
      </c>
      <c r="C30" s="57" t="s">
        <v>38</v>
      </c>
      <c r="D30" s="65"/>
      <c r="E30" s="66">
        <v>2000</v>
      </c>
      <c r="F30" s="54">
        <f t="shared" si="0"/>
        <v>297310.74</v>
      </c>
      <c r="G30" s="9"/>
      <c r="H30" s="6"/>
      <c r="I30" s="6"/>
      <c r="J30" s="6"/>
    </row>
    <row r="31" spans="1:10" s="1" customFormat="1" ht="17.25" x14ac:dyDescent="0.25">
      <c r="A31" s="53">
        <v>43259</v>
      </c>
      <c r="B31" s="56" t="s">
        <v>35</v>
      </c>
      <c r="C31" s="57" t="s">
        <v>39</v>
      </c>
      <c r="D31" s="65"/>
      <c r="E31" s="66">
        <v>1750</v>
      </c>
      <c r="F31" s="54">
        <f t="shared" si="0"/>
        <v>295560.74</v>
      </c>
      <c r="G31" s="9"/>
      <c r="H31" s="6"/>
      <c r="I31" s="6"/>
      <c r="J31" s="6"/>
    </row>
    <row r="32" spans="1:10" s="1" customFormat="1" ht="17.25" x14ac:dyDescent="0.25">
      <c r="A32" s="53">
        <v>43259</v>
      </c>
      <c r="B32" s="56" t="s">
        <v>36</v>
      </c>
      <c r="C32" s="57" t="s">
        <v>40</v>
      </c>
      <c r="D32" s="65"/>
      <c r="E32" s="66">
        <v>1500</v>
      </c>
      <c r="F32" s="54">
        <f t="shared" si="0"/>
        <v>294060.74</v>
      </c>
      <c r="G32" s="9"/>
      <c r="H32" s="6"/>
      <c r="I32" s="6"/>
      <c r="J32" s="6"/>
    </row>
    <row r="33" spans="1:10" s="1" customFormat="1" ht="17.25" x14ac:dyDescent="0.25">
      <c r="A33" s="53">
        <v>43259</v>
      </c>
      <c r="B33" s="56" t="s">
        <v>37</v>
      </c>
      <c r="C33" s="57" t="s">
        <v>41</v>
      </c>
      <c r="D33" s="65"/>
      <c r="E33" s="66">
        <v>1250</v>
      </c>
      <c r="F33" s="54">
        <f t="shared" si="0"/>
        <v>292810.74</v>
      </c>
      <c r="G33" s="9"/>
      <c r="H33" s="6"/>
      <c r="I33" s="6"/>
      <c r="J33" s="6"/>
    </row>
    <row r="34" spans="1:10" s="1" customFormat="1" ht="17.25" x14ac:dyDescent="0.25">
      <c r="A34" s="53">
        <v>43262</v>
      </c>
      <c r="B34" s="56">
        <v>304</v>
      </c>
      <c r="C34" s="57" t="s">
        <v>42</v>
      </c>
      <c r="D34" s="65"/>
      <c r="E34" s="66">
        <v>21123</v>
      </c>
      <c r="F34" s="54">
        <f t="shared" si="0"/>
        <v>271687.74</v>
      </c>
      <c r="G34" s="9"/>
      <c r="H34" s="6"/>
      <c r="I34" s="6"/>
      <c r="J34" s="6"/>
    </row>
    <row r="35" spans="1:10" s="1" customFormat="1" ht="17.25" x14ac:dyDescent="0.25">
      <c r="A35" s="53">
        <v>43262</v>
      </c>
      <c r="B35" s="56" t="s">
        <v>43</v>
      </c>
      <c r="C35" s="57" t="s">
        <v>38</v>
      </c>
      <c r="D35" s="65"/>
      <c r="E35" s="66">
        <v>3200</v>
      </c>
      <c r="F35" s="54">
        <f t="shared" si="0"/>
        <v>268487.74</v>
      </c>
      <c r="G35" s="9"/>
      <c r="H35" s="6"/>
      <c r="I35" s="6"/>
      <c r="J35" s="6"/>
    </row>
    <row r="36" spans="1:10" s="1" customFormat="1" ht="17.25" x14ac:dyDescent="0.25">
      <c r="A36" s="53">
        <v>43262</v>
      </c>
      <c r="B36" s="56" t="s">
        <v>44</v>
      </c>
      <c r="C36" s="57" t="s">
        <v>39</v>
      </c>
      <c r="D36" s="65"/>
      <c r="E36" s="66">
        <v>2800</v>
      </c>
      <c r="F36" s="54">
        <f t="shared" si="0"/>
        <v>265687.74</v>
      </c>
      <c r="G36" s="9"/>
      <c r="H36" s="6"/>
      <c r="I36" s="6"/>
      <c r="J36" s="6"/>
    </row>
    <row r="37" spans="1:10" s="1" customFormat="1" ht="17.25" x14ac:dyDescent="0.25">
      <c r="A37" s="53">
        <v>43262</v>
      </c>
      <c r="B37" s="56" t="s">
        <v>45</v>
      </c>
      <c r="C37" s="57" t="s">
        <v>46</v>
      </c>
      <c r="D37" s="65"/>
      <c r="E37" s="66">
        <v>1200</v>
      </c>
      <c r="F37" s="54">
        <f t="shared" si="0"/>
        <v>264487.74</v>
      </c>
      <c r="G37" s="9"/>
      <c r="H37" s="6"/>
      <c r="I37" s="6"/>
      <c r="J37" s="6"/>
    </row>
    <row r="38" spans="1:10" s="1" customFormat="1" ht="17.25" x14ac:dyDescent="0.25">
      <c r="A38" s="53">
        <v>43262</v>
      </c>
      <c r="B38" s="56" t="s">
        <v>47</v>
      </c>
      <c r="C38" s="57" t="s">
        <v>40</v>
      </c>
      <c r="D38" s="65"/>
      <c r="E38" s="66">
        <v>1200</v>
      </c>
      <c r="F38" s="54">
        <f t="shared" si="0"/>
        <v>263287.74</v>
      </c>
      <c r="G38" s="9"/>
      <c r="H38" s="6"/>
      <c r="I38" s="6"/>
      <c r="J38" s="6"/>
    </row>
    <row r="39" spans="1:10" s="1" customFormat="1" ht="17.25" x14ac:dyDescent="0.25">
      <c r="A39" s="53">
        <v>43262</v>
      </c>
      <c r="B39" s="56" t="s">
        <v>48</v>
      </c>
      <c r="C39" s="57" t="s">
        <v>50</v>
      </c>
      <c r="D39" s="65"/>
      <c r="E39" s="66">
        <v>2000</v>
      </c>
      <c r="F39" s="54">
        <f t="shared" si="0"/>
        <v>261287.74</v>
      </c>
      <c r="G39" s="9"/>
      <c r="H39" s="6"/>
      <c r="I39" s="6"/>
      <c r="J39" s="6"/>
    </row>
    <row r="40" spans="1:10" s="1" customFormat="1" ht="17.25" x14ac:dyDescent="0.25">
      <c r="A40" s="53">
        <v>43262</v>
      </c>
      <c r="B40" s="56" t="s">
        <v>49</v>
      </c>
      <c r="C40" s="57" t="s">
        <v>51</v>
      </c>
      <c r="D40" s="65"/>
      <c r="E40" s="66">
        <v>1200</v>
      </c>
      <c r="F40" s="54">
        <f t="shared" si="0"/>
        <v>260087.74</v>
      </c>
      <c r="G40" s="9"/>
      <c r="H40" s="6"/>
      <c r="I40" s="6"/>
      <c r="J40" s="6"/>
    </row>
    <row r="41" spans="1:10" s="1" customFormat="1" ht="17.25" x14ac:dyDescent="0.25">
      <c r="A41" s="53">
        <v>43262</v>
      </c>
      <c r="B41" s="56" t="s">
        <v>52</v>
      </c>
      <c r="C41" s="57" t="s">
        <v>24</v>
      </c>
      <c r="D41" s="65"/>
      <c r="E41" s="66">
        <v>2000</v>
      </c>
      <c r="F41" s="54">
        <f t="shared" si="0"/>
        <v>258087.74</v>
      </c>
      <c r="G41" s="9"/>
      <c r="H41" s="6"/>
      <c r="I41" s="6"/>
      <c r="J41" s="6"/>
    </row>
    <row r="42" spans="1:10" s="1" customFormat="1" ht="17.25" x14ac:dyDescent="0.25">
      <c r="A42" s="53">
        <v>43263</v>
      </c>
      <c r="B42" s="56" t="s">
        <v>16</v>
      </c>
      <c r="C42" s="57" t="s">
        <v>99</v>
      </c>
      <c r="D42" s="66">
        <v>89</v>
      </c>
      <c r="E42" s="66"/>
      <c r="F42" s="54">
        <f t="shared" si="0"/>
        <v>258176.74</v>
      </c>
      <c r="G42" s="9"/>
      <c r="H42" s="6"/>
      <c r="I42" s="6"/>
      <c r="J42" s="6"/>
    </row>
    <row r="43" spans="1:10" s="1" customFormat="1" ht="17.25" x14ac:dyDescent="0.25">
      <c r="A43" s="53">
        <v>43265</v>
      </c>
      <c r="B43" s="56" t="s">
        <v>53</v>
      </c>
      <c r="C43" s="57" t="s">
        <v>54</v>
      </c>
      <c r="D43" s="65"/>
      <c r="E43" s="66">
        <v>1400</v>
      </c>
      <c r="F43" s="54">
        <f t="shared" si="0"/>
        <v>256776.74</v>
      </c>
      <c r="G43" s="9"/>
      <c r="H43" s="6"/>
      <c r="I43" s="6"/>
      <c r="J43" s="6"/>
    </row>
    <row r="44" spans="1:10" s="1" customFormat="1" ht="17.25" x14ac:dyDescent="0.25">
      <c r="A44" s="53">
        <v>43265</v>
      </c>
      <c r="B44" s="56" t="s">
        <v>55</v>
      </c>
      <c r="C44" s="57" t="s">
        <v>56</v>
      </c>
      <c r="D44" s="65"/>
      <c r="E44" s="66">
        <v>1000</v>
      </c>
      <c r="F44" s="54">
        <f t="shared" si="0"/>
        <v>255776.74</v>
      </c>
      <c r="G44" s="9"/>
      <c r="H44" s="6"/>
      <c r="I44" s="6"/>
      <c r="J44" s="6"/>
    </row>
    <row r="45" spans="1:10" s="1" customFormat="1" ht="17.25" x14ac:dyDescent="0.25">
      <c r="A45" s="53">
        <v>43265</v>
      </c>
      <c r="B45" s="56" t="s">
        <v>57</v>
      </c>
      <c r="C45" s="57" t="s">
        <v>50</v>
      </c>
      <c r="D45" s="65"/>
      <c r="E45" s="66">
        <v>1000</v>
      </c>
      <c r="F45" s="54">
        <f t="shared" si="0"/>
        <v>254776.74</v>
      </c>
      <c r="G45" s="9"/>
      <c r="H45" s="6"/>
      <c r="I45" s="6"/>
      <c r="J45" s="6"/>
    </row>
    <row r="46" spans="1:10" s="1" customFormat="1" ht="17.25" x14ac:dyDescent="0.25">
      <c r="A46" s="53">
        <v>43265</v>
      </c>
      <c r="B46" s="56" t="s">
        <v>58</v>
      </c>
      <c r="C46" s="57" t="s">
        <v>59</v>
      </c>
      <c r="D46" s="65"/>
      <c r="E46" s="66">
        <v>1750</v>
      </c>
      <c r="F46" s="54">
        <f t="shared" si="0"/>
        <v>253026.74</v>
      </c>
      <c r="G46" s="9"/>
      <c r="H46" s="6"/>
      <c r="I46" s="6"/>
      <c r="J46" s="6"/>
    </row>
    <row r="47" spans="1:10" s="1" customFormat="1" ht="17.25" x14ac:dyDescent="0.25">
      <c r="A47" s="53">
        <v>43265</v>
      </c>
      <c r="B47" s="56" t="s">
        <v>60</v>
      </c>
      <c r="C47" s="57" t="s">
        <v>46</v>
      </c>
      <c r="D47" s="65"/>
      <c r="E47" s="66">
        <v>1500</v>
      </c>
      <c r="F47" s="54">
        <f t="shared" si="0"/>
        <v>251526.74</v>
      </c>
      <c r="G47" s="9"/>
      <c r="H47" s="6"/>
      <c r="I47" s="6"/>
      <c r="J47" s="6"/>
    </row>
    <row r="48" spans="1:10" s="1" customFormat="1" ht="17.25" x14ac:dyDescent="0.25">
      <c r="A48" s="53">
        <v>43265</v>
      </c>
      <c r="B48" s="56" t="s">
        <v>61</v>
      </c>
      <c r="C48" s="57" t="s">
        <v>41</v>
      </c>
      <c r="D48" s="65"/>
      <c r="E48" s="66">
        <v>1250</v>
      </c>
      <c r="F48" s="54">
        <f t="shared" si="0"/>
        <v>250276.74</v>
      </c>
      <c r="G48" s="9"/>
      <c r="H48" s="6"/>
      <c r="I48" s="6"/>
      <c r="J48" s="6"/>
    </row>
    <row r="49" spans="1:10" s="1" customFormat="1" ht="17.25" x14ac:dyDescent="0.25">
      <c r="A49" s="53">
        <v>43265</v>
      </c>
      <c r="B49" s="56" t="s">
        <v>62</v>
      </c>
      <c r="C49" s="57" t="s">
        <v>63</v>
      </c>
      <c r="D49" s="65"/>
      <c r="E49" s="66">
        <v>17748</v>
      </c>
      <c r="F49" s="54">
        <f t="shared" si="0"/>
        <v>232528.74</v>
      </c>
      <c r="G49" s="9"/>
      <c r="H49" s="6"/>
      <c r="I49" s="6"/>
      <c r="J49" s="6"/>
    </row>
    <row r="50" spans="1:10" s="1" customFormat="1" ht="17.25" x14ac:dyDescent="0.25">
      <c r="A50" s="53">
        <v>43265</v>
      </c>
      <c r="B50" s="56" t="s">
        <v>64</v>
      </c>
      <c r="C50" s="57" t="s">
        <v>17</v>
      </c>
      <c r="D50" s="65"/>
      <c r="E50" s="66">
        <v>2100</v>
      </c>
      <c r="F50" s="54">
        <f t="shared" si="0"/>
        <v>230428.74</v>
      </c>
      <c r="G50" s="9"/>
      <c r="H50" s="6"/>
      <c r="I50" s="6"/>
      <c r="J50" s="6"/>
    </row>
    <row r="51" spans="1:10" s="1" customFormat="1" ht="17.25" x14ac:dyDescent="0.25">
      <c r="A51" s="53">
        <v>43265</v>
      </c>
      <c r="B51" s="56" t="s">
        <v>65</v>
      </c>
      <c r="C51" s="57" t="s">
        <v>41</v>
      </c>
      <c r="D51" s="65"/>
      <c r="E51" s="66">
        <v>1500</v>
      </c>
      <c r="F51" s="54">
        <f t="shared" si="0"/>
        <v>228928.74</v>
      </c>
      <c r="G51" s="9"/>
      <c r="H51" s="6"/>
      <c r="I51" s="6"/>
      <c r="J51" s="6"/>
    </row>
    <row r="52" spans="1:10" s="1" customFormat="1" ht="17.25" x14ac:dyDescent="0.25">
      <c r="A52" s="53">
        <v>43265</v>
      </c>
      <c r="B52" s="56" t="s">
        <v>66</v>
      </c>
      <c r="C52" s="57" t="s">
        <v>67</v>
      </c>
      <c r="D52" s="65"/>
      <c r="E52" s="66">
        <v>2250</v>
      </c>
      <c r="F52" s="54">
        <f t="shared" si="0"/>
        <v>226678.74</v>
      </c>
      <c r="G52" s="9"/>
      <c r="H52" s="6"/>
      <c r="I52" s="6"/>
      <c r="J52" s="6"/>
    </row>
    <row r="53" spans="1:10" s="1" customFormat="1" ht="17.25" x14ac:dyDescent="0.25">
      <c r="A53" s="53">
        <v>43265</v>
      </c>
      <c r="B53" s="56" t="s">
        <v>68</v>
      </c>
      <c r="C53" s="57" t="s">
        <v>69</v>
      </c>
      <c r="D53" s="65"/>
      <c r="E53" s="66">
        <v>2250</v>
      </c>
      <c r="F53" s="54">
        <f t="shared" si="0"/>
        <v>224428.74</v>
      </c>
      <c r="G53" s="9"/>
      <c r="H53" s="6"/>
      <c r="I53" s="6"/>
      <c r="J53" s="6"/>
    </row>
    <row r="54" spans="1:10" s="1" customFormat="1" ht="17.25" x14ac:dyDescent="0.25">
      <c r="A54" s="53">
        <v>43265</v>
      </c>
      <c r="B54" s="56" t="s">
        <v>70</v>
      </c>
      <c r="C54" s="57" t="s">
        <v>38</v>
      </c>
      <c r="D54" s="65"/>
      <c r="E54" s="66">
        <v>1600</v>
      </c>
      <c r="F54" s="54">
        <f t="shared" si="0"/>
        <v>222828.74</v>
      </c>
      <c r="G54" s="9"/>
      <c r="H54" s="6"/>
      <c r="I54" s="6"/>
      <c r="J54" s="6"/>
    </row>
    <row r="55" spans="1:10" s="1" customFormat="1" ht="17.25" x14ac:dyDescent="0.25">
      <c r="A55" s="53">
        <v>43265</v>
      </c>
      <c r="B55" s="56" t="s">
        <v>71</v>
      </c>
      <c r="C55" s="57" t="s">
        <v>39</v>
      </c>
      <c r="D55" s="65"/>
      <c r="E55" s="66">
        <v>1400</v>
      </c>
      <c r="F55" s="54">
        <f t="shared" si="0"/>
        <v>221428.74</v>
      </c>
      <c r="G55" s="9"/>
      <c r="H55" s="6"/>
      <c r="I55" s="6"/>
      <c r="J55" s="6"/>
    </row>
    <row r="56" spans="1:10" s="1" customFormat="1" ht="17.25" x14ac:dyDescent="0.25">
      <c r="A56" s="53">
        <v>43265</v>
      </c>
      <c r="B56" s="56" t="s">
        <v>72</v>
      </c>
      <c r="C56" s="57" t="s">
        <v>73</v>
      </c>
      <c r="D56" s="65"/>
      <c r="E56" s="66">
        <v>1600</v>
      </c>
      <c r="F56" s="54">
        <f t="shared" si="0"/>
        <v>219828.74</v>
      </c>
      <c r="G56" s="9"/>
      <c r="H56" s="6"/>
      <c r="I56" s="6"/>
      <c r="J56" s="6"/>
    </row>
    <row r="57" spans="1:10" s="1" customFormat="1" ht="17.25" x14ac:dyDescent="0.25">
      <c r="A57" s="53">
        <v>43265</v>
      </c>
      <c r="B57" s="56" t="s">
        <v>74</v>
      </c>
      <c r="C57" s="57" t="s">
        <v>75</v>
      </c>
      <c r="D57" s="65"/>
      <c r="E57" s="66">
        <v>1200</v>
      </c>
      <c r="F57" s="54">
        <f t="shared" si="0"/>
        <v>218628.74</v>
      </c>
      <c r="G57" s="9"/>
      <c r="H57" s="6"/>
      <c r="I57" s="6"/>
      <c r="J57" s="6"/>
    </row>
    <row r="58" spans="1:10" s="1" customFormat="1" ht="17.25" x14ac:dyDescent="0.25">
      <c r="A58" s="53">
        <v>43265</v>
      </c>
      <c r="B58" s="56" t="s">
        <v>76</v>
      </c>
      <c r="C58" s="57" t="s">
        <v>77</v>
      </c>
      <c r="D58" s="65"/>
      <c r="E58" s="66">
        <v>1200</v>
      </c>
      <c r="F58" s="54">
        <f t="shared" si="0"/>
        <v>217428.74</v>
      </c>
      <c r="G58" s="9"/>
      <c r="H58" s="6"/>
      <c r="I58" s="6"/>
      <c r="J58" s="6"/>
    </row>
    <row r="59" spans="1:10" s="1" customFormat="1" ht="17.25" x14ac:dyDescent="0.25">
      <c r="A59" s="53">
        <v>43265</v>
      </c>
      <c r="B59" s="56" t="s">
        <v>78</v>
      </c>
      <c r="C59" s="57" t="s">
        <v>79</v>
      </c>
      <c r="D59" s="65"/>
      <c r="E59" s="66">
        <v>750</v>
      </c>
      <c r="F59" s="54">
        <f t="shared" si="0"/>
        <v>216678.74</v>
      </c>
      <c r="G59" s="9"/>
      <c r="H59" s="6"/>
      <c r="I59" s="6"/>
      <c r="J59" s="6"/>
    </row>
    <row r="60" spans="1:10" s="1" customFormat="1" ht="17.25" x14ac:dyDescent="0.25">
      <c r="A60" s="53">
        <v>43265</v>
      </c>
      <c r="B60" s="56" t="s">
        <v>80</v>
      </c>
      <c r="C60" s="57" t="s">
        <v>41</v>
      </c>
      <c r="D60" s="65"/>
      <c r="E60" s="66">
        <v>750</v>
      </c>
      <c r="F60" s="54">
        <f t="shared" si="0"/>
        <v>215928.74</v>
      </c>
      <c r="G60" s="9"/>
      <c r="H60" s="6"/>
      <c r="I60" s="6"/>
      <c r="J60" s="6"/>
    </row>
    <row r="61" spans="1:10" s="1" customFormat="1" ht="17.25" x14ac:dyDescent="0.25">
      <c r="A61" s="53">
        <v>43265</v>
      </c>
      <c r="B61" s="56" t="s">
        <v>81</v>
      </c>
      <c r="C61" s="57" t="s">
        <v>82</v>
      </c>
      <c r="D61" s="65"/>
      <c r="E61" s="66">
        <v>3675</v>
      </c>
      <c r="F61" s="54">
        <f t="shared" si="0"/>
        <v>212253.74</v>
      </c>
      <c r="G61" s="9"/>
      <c r="H61" s="6"/>
      <c r="I61" s="6"/>
      <c r="J61" s="6"/>
    </row>
    <row r="62" spans="1:10" s="1" customFormat="1" ht="17.25" x14ac:dyDescent="0.25">
      <c r="A62" s="53">
        <v>43265</v>
      </c>
      <c r="B62" s="56" t="s">
        <v>83</v>
      </c>
      <c r="C62" s="57" t="s">
        <v>84</v>
      </c>
      <c r="D62" s="65"/>
      <c r="E62" s="66">
        <v>3675</v>
      </c>
      <c r="F62" s="54">
        <f t="shared" si="0"/>
        <v>208578.74</v>
      </c>
      <c r="G62" s="9"/>
      <c r="H62" s="6"/>
      <c r="I62" s="6"/>
      <c r="J62" s="6"/>
    </row>
    <row r="63" spans="1:10" s="1" customFormat="1" ht="17.25" x14ac:dyDescent="0.25">
      <c r="A63" s="53">
        <v>43269</v>
      </c>
      <c r="B63" s="56">
        <v>305</v>
      </c>
      <c r="C63" s="57" t="s">
        <v>85</v>
      </c>
      <c r="D63" s="65"/>
      <c r="E63" s="66">
        <v>11250</v>
      </c>
      <c r="F63" s="54">
        <f t="shared" si="0"/>
        <v>197328.74</v>
      </c>
      <c r="G63" s="9"/>
      <c r="H63" s="6"/>
      <c r="I63" s="6"/>
      <c r="J63" s="6"/>
    </row>
    <row r="64" spans="1:10" s="1" customFormat="1" ht="17.25" x14ac:dyDescent="0.25">
      <c r="A64" s="53">
        <v>43269</v>
      </c>
      <c r="B64" s="56">
        <v>306</v>
      </c>
      <c r="C64" s="57" t="s">
        <v>86</v>
      </c>
      <c r="D64" s="65"/>
      <c r="E64" s="66">
        <v>11334</v>
      </c>
      <c r="F64" s="54">
        <f t="shared" si="0"/>
        <v>185994.74</v>
      </c>
      <c r="G64" s="9"/>
      <c r="H64" s="6"/>
      <c r="I64" s="6"/>
      <c r="J64" s="6"/>
    </row>
    <row r="65" spans="1:19" s="1" customFormat="1" ht="17.25" x14ac:dyDescent="0.25">
      <c r="A65" s="53">
        <v>43271</v>
      </c>
      <c r="B65" s="56"/>
      <c r="C65" s="57" t="s">
        <v>93</v>
      </c>
      <c r="D65" s="66">
        <v>5164.8</v>
      </c>
      <c r="E65" s="65"/>
      <c r="F65" s="54">
        <f t="shared" si="0"/>
        <v>191159.53999999998</v>
      </c>
      <c r="G65" s="9"/>
      <c r="H65" s="6"/>
      <c r="I65" s="6"/>
      <c r="J65" s="6"/>
    </row>
    <row r="66" spans="1:19" s="1" customFormat="1" ht="17.25" x14ac:dyDescent="0.25">
      <c r="A66" s="53">
        <v>43271</v>
      </c>
      <c r="B66" s="56" t="s">
        <v>100</v>
      </c>
      <c r="C66" s="57" t="s">
        <v>39</v>
      </c>
      <c r="D66" s="67"/>
      <c r="E66" s="66">
        <v>14354.7</v>
      </c>
      <c r="F66" s="54">
        <f>+F65+D66-E66</f>
        <v>176804.83999999997</v>
      </c>
      <c r="G66" s="9"/>
      <c r="H66" s="6"/>
      <c r="I66" s="6"/>
      <c r="J66" s="6"/>
    </row>
    <row r="67" spans="1:19" s="1" customFormat="1" ht="17.25" x14ac:dyDescent="0.25">
      <c r="A67" s="53">
        <v>43273</v>
      </c>
      <c r="B67" s="56">
        <v>307</v>
      </c>
      <c r="C67" s="57" t="s">
        <v>87</v>
      </c>
      <c r="D67" s="65"/>
      <c r="E67" s="66">
        <v>20867.04</v>
      </c>
      <c r="F67" s="54">
        <f t="shared" si="0"/>
        <v>155937.79999999996</v>
      </c>
      <c r="G67" s="9"/>
      <c r="H67" s="6"/>
      <c r="I67" s="6"/>
      <c r="J67" s="6"/>
    </row>
    <row r="68" spans="1:19" s="1" customFormat="1" ht="17.25" x14ac:dyDescent="0.25">
      <c r="A68" s="53">
        <v>43273</v>
      </c>
      <c r="B68" s="56">
        <v>308</v>
      </c>
      <c r="C68" s="57" t="s">
        <v>88</v>
      </c>
      <c r="D68" s="65"/>
      <c r="E68" s="66">
        <v>26752</v>
      </c>
      <c r="F68" s="54">
        <f t="shared" si="0"/>
        <v>129185.79999999996</v>
      </c>
      <c r="G68" s="9"/>
      <c r="H68" s="6"/>
      <c r="I68" s="6"/>
      <c r="J68" s="6"/>
    </row>
    <row r="69" spans="1:19" s="1" customFormat="1" ht="17.25" x14ac:dyDescent="0.25">
      <c r="A69" s="53">
        <v>43278</v>
      </c>
      <c r="B69" s="56">
        <v>309</v>
      </c>
      <c r="C69" s="57" t="s">
        <v>89</v>
      </c>
      <c r="D69" s="65"/>
      <c r="E69" s="66">
        <v>13010.6</v>
      </c>
      <c r="F69" s="54">
        <f t="shared" si="0"/>
        <v>116175.19999999995</v>
      </c>
      <c r="G69" s="9"/>
      <c r="H69" s="6"/>
      <c r="I69" s="6"/>
      <c r="J69" s="6"/>
    </row>
    <row r="70" spans="1:19" ht="17.25" x14ac:dyDescent="0.25">
      <c r="A70" s="53">
        <v>43278</v>
      </c>
      <c r="B70" s="56">
        <v>310</v>
      </c>
      <c r="C70" s="58" t="s">
        <v>90</v>
      </c>
      <c r="D70" s="65"/>
      <c r="E70" s="66">
        <v>40000</v>
      </c>
      <c r="F70" s="54">
        <f t="shared" si="0"/>
        <v>76175.199999999953</v>
      </c>
      <c r="G70" s="9"/>
      <c r="H70" s="6"/>
      <c r="I70" s="6"/>
      <c r="J70" s="6"/>
      <c r="K70" s="1"/>
      <c r="L70" s="1"/>
      <c r="M70" s="1"/>
      <c r="N70" s="1"/>
      <c r="O70" s="1"/>
      <c r="P70" s="1"/>
      <c r="Q70" s="1"/>
      <c r="R70" s="1"/>
      <c r="S70" s="1"/>
    </row>
    <row r="71" spans="1:19" s="1" customFormat="1" ht="17.25" x14ac:dyDescent="0.25">
      <c r="A71" s="53">
        <v>43278</v>
      </c>
      <c r="B71" s="56" t="s">
        <v>104</v>
      </c>
      <c r="C71" s="59" t="s">
        <v>101</v>
      </c>
      <c r="D71" s="65"/>
      <c r="E71" s="66">
        <v>2000</v>
      </c>
      <c r="F71" s="54">
        <f t="shared" si="0"/>
        <v>74175.199999999953</v>
      </c>
      <c r="G71" s="9"/>
      <c r="H71" s="6"/>
      <c r="I71" s="6"/>
      <c r="J71" s="6"/>
    </row>
    <row r="72" spans="1:19" s="1" customFormat="1" ht="17.25" x14ac:dyDescent="0.25">
      <c r="A72" s="53">
        <v>43278</v>
      </c>
      <c r="B72" s="56" t="s">
        <v>105</v>
      </c>
      <c r="C72" s="59" t="s">
        <v>102</v>
      </c>
      <c r="D72" s="65"/>
      <c r="E72" s="66">
        <v>1750</v>
      </c>
      <c r="F72" s="54">
        <f t="shared" si="0"/>
        <v>72425.199999999953</v>
      </c>
      <c r="G72" s="9"/>
      <c r="H72" s="6"/>
      <c r="I72" s="6"/>
      <c r="J72" s="6"/>
    </row>
    <row r="73" spans="1:19" s="1" customFormat="1" ht="17.25" x14ac:dyDescent="0.25">
      <c r="A73" s="53">
        <v>43278</v>
      </c>
      <c r="B73" s="56" t="s">
        <v>106</v>
      </c>
      <c r="C73" s="59" t="s">
        <v>41</v>
      </c>
      <c r="D73" s="65"/>
      <c r="E73" s="66">
        <v>1250</v>
      </c>
      <c r="F73" s="54">
        <f t="shared" si="0"/>
        <v>71175.199999999953</v>
      </c>
      <c r="G73" s="9"/>
      <c r="H73" s="6"/>
      <c r="I73" s="6"/>
      <c r="J73" s="6"/>
    </row>
    <row r="74" spans="1:19" s="1" customFormat="1" ht="17.25" x14ac:dyDescent="0.25">
      <c r="A74" s="53">
        <v>43278</v>
      </c>
      <c r="B74" s="56" t="s">
        <v>107</v>
      </c>
      <c r="C74" s="59" t="s">
        <v>103</v>
      </c>
      <c r="D74" s="65"/>
      <c r="E74" s="66">
        <v>1750</v>
      </c>
      <c r="F74" s="54">
        <f t="shared" si="0"/>
        <v>69425.199999999953</v>
      </c>
      <c r="G74" s="9"/>
      <c r="H74" s="6"/>
      <c r="I74" s="6"/>
      <c r="J74" s="6"/>
    </row>
    <row r="75" spans="1:19" s="1" customFormat="1" ht="17.25" x14ac:dyDescent="0.25">
      <c r="A75" s="53">
        <v>43278</v>
      </c>
      <c r="B75" s="56" t="s">
        <v>109</v>
      </c>
      <c r="C75" s="59" t="s">
        <v>108</v>
      </c>
      <c r="D75" s="65"/>
      <c r="E75" s="68">
        <v>500</v>
      </c>
      <c r="F75" s="54">
        <f t="shared" si="0"/>
        <v>68925.199999999953</v>
      </c>
      <c r="G75" s="9"/>
      <c r="H75" s="6"/>
      <c r="I75" s="6"/>
      <c r="J75" s="6"/>
    </row>
    <row r="76" spans="1:19" s="1" customFormat="1" ht="17.25" x14ac:dyDescent="0.25">
      <c r="A76" s="53">
        <v>43278</v>
      </c>
      <c r="B76" s="56" t="s">
        <v>110</v>
      </c>
      <c r="C76" s="59" t="s">
        <v>59</v>
      </c>
      <c r="D76" s="65"/>
      <c r="E76" s="68">
        <v>800</v>
      </c>
      <c r="F76" s="54">
        <f t="shared" si="0"/>
        <v>68125.199999999953</v>
      </c>
      <c r="G76" s="9"/>
      <c r="H76" s="6"/>
      <c r="I76" s="6"/>
      <c r="J76" s="6"/>
    </row>
    <row r="77" spans="1:19" s="1" customFormat="1" ht="17.25" x14ac:dyDescent="0.25">
      <c r="A77" s="53">
        <v>43278</v>
      </c>
      <c r="B77" s="56" t="s">
        <v>111</v>
      </c>
      <c r="C77" s="59" t="s">
        <v>51</v>
      </c>
      <c r="D77" s="65"/>
      <c r="E77" s="68">
        <v>600</v>
      </c>
      <c r="F77" s="54">
        <f t="shared" ref="F77:F82" si="1">+F76+D77-E77</f>
        <v>67525.199999999953</v>
      </c>
      <c r="G77" s="9"/>
      <c r="H77" s="6"/>
      <c r="I77" s="6"/>
      <c r="J77" s="6"/>
    </row>
    <row r="78" spans="1:19" s="1" customFormat="1" ht="17.25" x14ac:dyDescent="0.25">
      <c r="A78" s="53">
        <v>43278</v>
      </c>
      <c r="B78" s="56" t="s">
        <v>113</v>
      </c>
      <c r="C78" s="59" t="s">
        <v>95</v>
      </c>
      <c r="D78" s="65"/>
      <c r="E78" s="69">
        <v>900</v>
      </c>
      <c r="F78" s="54">
        <f t="shared" si="1"/>
        <v>66625.199999999953</v>
      </c>
      <c r="G78" s="9"/>
      <c r="H78" s="6"/>
      <c r="I78" s="6"/>
      <c r="J78" s="6"/>
    </row>
    <row r="79" spans="1:19" s="1" customFormat="1" ht="17.25" x14ac:dyDescent="0.25">
      <c r="A79" s="53">
        <v>43278</v>
      </c>
      <c r="B79" s="56" t="s">
        <v>114</v>
      </c>
      <c r="C79" s="59" t="s">
        <v>112</v>
      </c>
      <c r="D79" s="65"/>
      <c r="E79" s="69">
        <v>750</v>
      </c>
      <c r="F79" s="54">
        <f t="shared" si="1"/>
        <v>65875.199999999953</v>
      </c>
      <c r="G79" s="9"/>
      <c r="H79" s="6"/>
      <c r="I79" s="6"/>
      <c r="J79" s="6"/>
    </row>
    <row r="80" spans="1:19" s="1" customFormat="1" ht="17.25" x14ac:dyDescent="0.25">
      <c r="A80" s="53">
        <v>43278</v>
      </c>
      <c r="B80" s="56"/>
      <c r="C80" s="58" t="s">
        <v>115</v>
      </c>
      <c r="D80" s="65"/>
      <c r="E80" s="66">
        <v>21631.1</v>
      </c>
      <c r="F80" s="54">
        <f t="shared" si="1"/>
        <v>44244.099999999955</v>
      </c>
      <c r="G80" s="9"/>
      <c r="H80" s="6"/>
      <c r="I80" s="6"/>
      <c r="J80" s="6"/>
    </row>
    <row r="81" spans="1:19" ht="17.25" x14ac:dyDescent="0.25">
      <c r="A81" s="53">
        <v>43280</v>
      </c>
      <c r="B81" s="60">
        <v>311</v>
      </c>
      <c r="C81" s="58" t="s">
        <v>91</v>
      </c>
      <c r="D81" s="65"/>
      <c r="E81" s="66">
        <v>7000</v>
      </c>
      <c r="F81" s="54">
        <f t="shared" si="1"/>
        <v>37244.099999999955</v>
      </c>
      <c r="G81" s="9"/>
      <c r="H81" s="6"/>
      <c r="I81" s="6"/>
      <c r="J81" s="6"/>
      <c r="K81" s="1"/>
      <c r="L81" s="1"/>
      <c r="M81" s="1"/>
      <c r="N81" s="1"/>
      <c r="O81" s="1"/>
      <c r="P81" s="1"/>
      <c r="Q81" s="1"/>
      <c r="R81" s="1"/>
      <c r="S81" s="1"/>
    </row>
    <row r="82" spans="1:19" ht="17.25" x14ac:dyDescent="0.25">
      <c r="A82" s="53">
        <v>43281</v>
      </c>
      <c r="B82" s="61"/>
      <c r="C82" s="62" t="s">
        <v>92</v>
      </c>
      <c r="D82" s="65"/>
      <c r="E82" s="66">
        <v>1182.54</v>
      </c>
      <c r="F82" s="54">
        <f t="shared" si="1"/>
        <v>36061.559999999954</v>
      </c>
      <c r="G82" s="12"/>
      <c r="H82" s="12"/>
      <c r="I82" s="12"/>
      <c r="J82" s="12"/>
    </row>
    <row r="83" spans="1:19" ht="21.75" thickBot="1" x14ac:dyDescent="0.4">
      <c r="A83" s="33">
        <v>43281</v>
      </c>
      <c r="B83" s="34"/>
      <c r="C83" s="35" t="s">
        <v>11</v>
      </c>
      <c r="D83" s="36">
        <f>SUM(D11:D82)</f>
        <v>458966.33999999997</v>
      </c>
      <c r="E83" s="36">
        <f>SUM(E11:E82)</f>
        <v>488768.80999999988</v>
      </c>
      <c r="F83" s="37">
        <f>+F9+D83-E83</f>
        <v>36061.560000000114</v>
      </c>
      <c r="G83" s="55">
        <f>+F83-F82</f>
        <v>1.6007106751203537E-10</v>
      </c>
      <c r="H83" s="12"/>
      <c r="I83" s="12"/>
      <c r="J83" s="12"/>
    </row>
    <row r="84" spans="1:19" ht="18.75" x14ac:dyDescent="0.3">
      <c r="A84" s="19"/>
      <c r="B84" s="29"/>
      <c r="C84" s="20"/>
      <c r="D84" s="21"/>
      <c r="E84" s="21"/>
      <c r="F84" s="22"/>
      <c r="G84" s="12"/>
      <c r="H84" s="12"/>
      <c r="I84" s="12"/>
      <c r="J84" s="12"/>
    </row>
    <row r="85" spans="1:19" ht="15.75" x14ac:dyDescent="0.25">
      <c r="A85" s="1" t="s">
        <v>117</v>
      </c>
      <c r="B85" s="30"/>
      <c r="C85" s="16"/>
      <c r="D85" s="17"/>
      <c r="E85" s="17"/>
      <c r="F85" s="18"/>
      <c r="G85" s="12"/>
      <c r="H85" s="12"/>
      <c r="I85" s="12"/>
      <c r="J85" s="12"/>
    </row>
    <row r="86" spans="1:19" ht="15.75" x14ac:dyDescent="0.25">
      <c r="A86" s="23" t="s">
        <v>118</v>
      </c>
      <c r="B86" s="31"/>
      <c r="C86" s="24"/>
      <c r="D86" s="25"/>
      <c r="E86" s="17"/>
      <c r="F86" s="18"/>
      <c r="G86" s="12"/>
      <c r="H86" s="12"/>
      <c r="I86" s="12"/>
      <c r="J86" s="12"/>
    </row>
    <row r="87" spans="1:19" ht="15.75" x14ac:dyDescent="0.25">
      <c r="A87" s="23"/>
      <c r="B87" s="31"/>
      <c r="C87" s="24"/>
      <c r="D87" s="25"/>
      <c r="E87" s="17"/>
      <c r="F87" s="18"/>
      <c r="G87" s="12"/>
      <c r="H87" s="12"/>
      <c r="I87" s="12"/>
      <c r="J87" s="12"/>
    </row>
    <row r="88" spans="1:19" ht="15.75" x14ac:dyDescent="0.25">
      <c r="A88" s="23"/>
      <c r="B88" s="31"/>
      <c r="C88" s="24"/>
      <c r="D88" s="25"/>
      <c r="E88" s="17"/>
      <c r="F88" s="18"/>
      <c r="G88" s="12"/>
      <c r="H88" s="12"/>
      <c r="I88" s="12"/>
      <c r="J88" s="12"/>
    </row>
    <row r="89" spans="1:19" ht="15.75" x14ac:dyDescent="0.25">
      <c r="A89" s="23"/>
      <c r="B89" s="31"/>
      <c r="C89" s="24"/>
      <c r="D89" s="25"/>
      <c r="E89" s="17"/>
      <c r="F89" s="18"/>
      <c r="G89" s="12"/>
      <c r="H89" s="12"/>
      <c r="I89" s="12"/>
      <c r="J89" s="12"/>
    </row>
    <row r="90" spans="1:19" ht="15.75" x14ac:dyDescent="0.25">
      <c r="A90" s="23"/>
      <c r="B90" s="31"/>
      <c r="C90" s="24"/>
      <c r="D90" s="25"/>
      <c r="E90" s="17"/>
      <c r="F90" s="18"/>
      <c r="G90" s="12"/>
      <c r="H90" s="12"/>
      <c r="I90" s="12"/>
      <c r="J90" s="12"/>
    </row>
    <row r="91" spans="1:19" ht="15.75" x14ac:dyDescent="0.25">
      <c r="A91" s="23"/>
      <c r="B91" s="31"/>
      <c r="C91" s="24"/>
      <c r="D91" s="25"/>
      <c r="E91" s="17"/>
      <c r="F91" s="18"/>
      <c r="G91" s="12"/>
      <c r="H91" s="12"/>
      <c r="I91" s="12"/>
      <c r="J91" s="12"/>
    </row>
    <row r="92" spans="1:19" x14ac:dyDescent="0.25">
      <c r="A92" s="6"/>
      <c r="B92" s="32"/>
      <c r="C92" s="6"/>
      <c r="D92" s="6"/>
      <c r="E92" s="6"/>
      <c r="F92" s="6"/>
      <c r="G92" s="6"/>
      <c r="H92" s="6"/>
      <c r="I92" s="6"/>
      <c r="J92" s="6"/>
    </row>
    <row r="93" spans="1:19" x14ac:dyDescent="0.25">
      <c r="A93" s="6"/>
      <c r="B93" s="32"/>
      <c r="C93" s="6"/>
      <c r="D93" s="6"/>
      <c r="E93" s="6"/>
      <c r="F93" s="6"/>
      <c r="G93" s="6"/>
      <c r="H93" s="6"/>
      <c r="I93" s="6"/>
      <c r="J93" s="6"/>
    </row>
    <row r="94" spans="1:19" x14ac:dyDescent="0.25">
      <c r="A94" s="1"/>
      <c r="B94" s="1"/>
      <c r="C94" s="1"/>
      <c r="D94" s="1"/>
      <c r="E94" s="1"/>
      <c r="F94" s="1"/>
      <c r="G94" s="6"/>
      <c r="H94" s="6"/>
      <c r="I94" s="6"/>
      <c r="J94" s="6"/>
    </row>
    <row r="95" spans="1:19" x14ac:dyDescent="0.25">
      <c r="A95" s="1"/>
      <c r="B95" s="1"/>
      <c r="C95" s="1"/>
      <c r="D95" s="1"/>
      <c r="E95" s="1"/>
      <c r="F95" s="1"/>
      <c r="G95" s="6"/>
      <c r="H95" s="6"/>
      <c r="I95" s="6"/>
      <c r="J95" s="6"/>
    </row>
    <row r="96" spans="1:19" x14ac:dyDescent="0.25">
      <c r="A96" s="1"/>
      <c r="B96" s="1"/>
      <c r="C96" s="1"/>
      <c r="D96" s="1"/>
      <c r="E96" s="1"/>
      <c r="F96" s="1"/>
      <c r="G96" s="6"/>
      <c r="H96" s="6"/>
      <c r="I96" s="6"/>
      <c r="J96" s="6"/>
    </row>
    <row r="97" spans="1:10" x14ac:dyDescent="0.25">
      <c r="A97" s="1"/>
      <c r="B97" s="1"/>
      <c r="C97" s="1"/>
      <c r="D97" s="1"/>
      <c r="E97" s="1"/>
      <c r="F97" s="1"/>
      <c r="G97" s="6"/>
      <c r="H97" s="6"/>
      <c r="I97" s="6"/>
      <c r="J97" s="6"/>
    </row>
    <row r="98" spans="1:10" x14ac:dyDescent="0.25">
      <c r="A98" s="1"/>
      <c r="B98" s="1"/>
      <c r="C98" s="1"/>
      <c r="D98" s="1"/>
      <c r="E98" s="1"/>
      <c r="F98" s="1"/>
      <c r="G98" s="6"/>
      <c r="H98" s="6"/>
      <c r="I98" s="6"/>
      <c r="J98" s="6"/>
    </row>
    <row r="99" spans="1:10" x14ac:dyDescent="0.25">
      <c r="G99" s="6"/>
      <c r="H99" s="6"/>
      <c r="I99" s="6"/>
      <c r="J99" s="6"/>
    </row>
    <row r="100" spans="1:10" x14ac:dyDescent="0.25">
      <c r="G100" s="6"/>
      <c r="H100" s="6"/>
      <c r="I100" s="6"/>
      <c r="J100" s="6"/>
    </row>
    <row r="101" spans="1:10" x14ac:dyDescent="0.25">
      <c r="G101" s="6"/>
      <c r="H101" s="6"/>
      <c r="I101" s="6"/>
      <c r="J101" s="6"/>
    </row>
    <row r="102" spans="1:10" x14ac:dyDescent="0.25">
      <c r="G102" s="6"/>
      <c r="H102" s="6"/>
      <c r="I102" s="6"/>
      <c r="J102" s="6"/>
    </row>
    <row r="103" spans="1:10" x14ac:dyDescent="0.25">
      <c r="G103" s="6"/>
      <c r="H103" s="6"/>
      <c r="I103" s="6"/>
      <c r="J103" s="6"/>
    </row>
    <row r="104" spans="1:10" x14ac:dyDescent="0.25">
      <c r="G104" s="6"/>
      <c r="H104" s="6"/>
      <c r="I104" s="6"/>
      <c r="J104" s="6"/>
    </row>
    <row r="105" spans="1:10" x14ac:dyDescent="0.25">
      <c r="G105" s="6"/>
      <c r="H105" s="6"/>
      <c r="I105" s="6"/>
      <c r="J105" s="6"/>
    </row>
    <row r="106" spans="1:10" x14ac:dyDescent="0.25">
      <c r="G106" s="6"/>
      <c r="H106" s="6"/>
      <c r="I106" s="6"/>
      <c r="J106" s="6"/>
    </row>
    <row r="107" spans="1:10" x14ac:dyDescent="0.25">
      <c r="G107" s="6"/>
      <c r="H107" s="6"/>
      <c r="I107" s="6"/>
      <c r="J107" s="6"/>
    </row>
    <row r="108" spans="1:10" x14ac:dyDescent="0.25">
      <c r="G108" s="6"/>
      <c r="H108" s="6"/>
      <c r="I108" s="6"/>
      <c r="J108" s="6"/>
    </row>
    <row r="109" spans="1:10" x14ac:dyDescent="0.25">
      <c r="G109" s="6"/>
      <c r="H109" s="6"/>
      <c r="I109" s="6"/>
      <c r="J109" s="6"/>
    </row>
    <row r="110" spans="1:10" x14ac:dyDescent="0.25">
      <c r="G110" s="6"/>
      <c r="H110" s="6"/>
      <c r="I110" s="6"/>
      <c r="J110" s="6"/>
    </row>
    <row r="111" spans="1:10" x14ac:dyDescent="0.25">
      <c r="G111" s="6"/>
      <c r="H111" s="6"/>
      <c r="I111" s="6"/>
      <c r="J111" s="6"/>
    </row>
    <row r="112" spans="1:10" x14ac:dyDescent="0.25">
      <c r="G112" s="6"/>
      <c r="H112" s="6"/>
      <c r="I112" s="6"/>
      <c r="J112" s="6"/>
    </row>
    <row r="113" spans="7:10" x14ac:dyDescent="0.25">
      <c r="G113" s="6"/>
      <c r="H113" s="6"/>
      <c r="I113" s="6"/>
      <c r="J113" s="6"/>
    </row>
    <row r="114" spans="7:10" x14ac:dyDescent="0.25">
      <c r="G114" s="6"/>
      <c r="H114" s="6"/>
      <c r="I114" s="6"/>
      <c r="J114" s="6"/>
    </row>
    <row r="115" spans="7:10" x14ac:dyDescent="0.25">
      <c r="G115" s="6"/>
      <c r="H115" s="6"/>
      <c r="I115" s="6"/>
      <c r="J115" s="6"/>
    </row>
    <row r="116" spans="7:10" x14ac:dyDescent="0.25">
      <c r="G116" s="6"/>
      <c r="H116" s="6"/>
      <c r="I116" s="6"/>
      <c r="J116" s="6"/>
    </row>
    <row r="117" spans="7:10" x14ac:dyDescent="0.25">
      <c r="G117" s="6"/>
      <c r="H117" s="6"/>
      <c r="I117" s="6"/>
      <c r="J117" s="6"/>
    </row>
    <row r="118" spans="7:10" x14ac:dyDescent="0.25">
      <c r="G118" s="6"/>
      <c r="H118" s="6"/>
      <c r="I118" s="6"/>
      <c r="J118" s="6"/>
    </row>
    <row r="119" spans="7:10" x14ac:dyDescent="0.25">
      <c r="G119" s="6"/>
      <c r="H119" s="6"/>
      <c r="I119" s="6"/>
      <c r="J119" s="6"/>
    </row>
    <row r="120" spans="7:10" x14ac:dyDescent="0.25">
      <c r="G120" s="6"/>
      <c r="H120" s="6"/>
      <c r="I120" s="6"/>
      <c r="J120" s="6"/>
    </row>
    <row r="121" spans="7:10" x14ac:dyDescent="0.25">
      <c r="G121" s="6"/>
      <c r="H121" s="6"/>
      <c r="I121" s="6"/>
      <c r="J121" s="6"/>
    </row>
    <row r="122" spans="7:10" x14ac:dyDescent="0.25">
      <c r="G122" s="6"/>
      <c r="H122" s="6"/>
      <c r="I122" s="6"/>
      <c r="J122" s="6"/>
    </row>
    <row r="123" spans="7:10" x14ac:dyDescent="0.25">
      <c r="G123" s="6"/>
      <c r="H123" s="6"/>
      <c r="I123" s="6"/>
      <c r="J123" s="6"/>
    </row>
    <row r="124" spans="7:10" x14ac:dyDescent="0.25">
      <c r="G124" s="6"/>
      <c r="H124" s="6"/>
      <c r="I124" s="6"/>
      <c r="J124" s="6"/>
    </row>
    <row r="125" spans="7:10" x14ac:dyDescent="0.25">
      <c r="G125" s="6"/>
      <c r="H125" s="6"/>
      <c r="I125" s="6"/>
      <c r="J125" s="6"/>
    </row>
    <row r="126" spans="7:10" x14ac:dyDescent="0.25">
      <c r="G126" s="6"/>
      <c r="H126" s="6"/>
      <c r="I126" s="6"/>
      <c r="J126" s="6"/>
    </row>
    <row r="127" spans="7:10" x14ac:dyDescent="0.25">
      <c r="G127" s="6"/>
      <c r="H127" s="6"/>
      <c r="I127" s="6"/>
      <c r="J127" s="6"/>
    </row>
    <row r="128" spans="7:10" x14ac:dyDescent="0.25">
      <c r="G128" s="6"/>
      <c r="H128" s="6"/>
      <c r="I128" s="6"/>
      <c r="J128" s="6"/>
    </row>
    <row r="129" spans="7:10" x14ac:dyDescent="0.25">
      <c r="G129" s="6"/>
      <c r="H129" s="6"/>
      <c r="I129" s="6"/>
      <c r="J129" s="6"/>
    </row>
    <row r="130" spans="7:10" x14ac:dyDescent="0.25">
      <c r="G130" s="6"/>
      <c r="H130" s="6"/>
      <c r="I130" s="6"/>
      <c r="J130" s="6"/>
    </row>
    <row r="131" spans="7:10" x14ac:dyDescent="0.25">
      <c r="G131" s="6"/>
      <c r="H131" s="6"/>
      <c r="I131" s="6"/>
      <c r="J131" s="6"/>
    </row>
    <row r="132" spans="7:10" x14ac:dyDescent="0.25">
      <c r="G132" s="6"/>
      <c r="H132" s="6"/>
      <c r="I132" s="6"/>
      <c r="J132" s="6"/>
    </row>
    <row r="133" spans="7:10" x14ac:dyDescent="0.25">
      <c r="G133" s="6"/>
      <c r="H133" s="6"/>
      <c r="I133" s="6"/>
      <c r="J133" s="6"/>
    </row>
    <row r="134" spans="7:10" x14ac:dyDescent="0.25">
      <c r="G134" s="6"/>
      <c r="H134" s="6"/>
      <c r="I134" s="6"/>
      <c r="J134" s="6"/>
    </row>
    <row r="135" spans="7:10" x14ac:dyDescent="0.25">
      <c r="G135" s="6"/>
      <c r="H135" s="6"/>
      <c r="I135" s="6"/>
      <c r="J135" s="6"/>
    </row>
    <row r="136" spans="7:10" x14ac:dyDescent="0.25">
      <c r="G136" s="6"/>
      <c r="H136" s="6"/>
      <c r="I136" s="6"/>
      <c r="J136" s="6"/>
    </row>
    <row r="137" spans="7:10" x14ac:dyDescent="0.25">
      <c r="G137" s="6"/>
      <c r="H137" s="6"/>
      <c r="I137" s="6"/>
      <c r="J137" s="6"/>
    </row>
    <row r="138" spans="7:10" x14ac:dyDescent="0.25">
      <c r="G138" s="6"/>
      <c r="H138" s="6"/>
      <c r="I138" s="6"/>
      <c r="J138" s="6"/>
    </row>
    <row r="139" spans="7:10" x14ac:dyDescent="0.25">
      <c r="G139" s="6"/>
      <c r="H139" s="6"/>
      <c r="I139" s="6"/>
      <c r="J139" s="6"/>
    </row>
    <row r="140" spans="7:10" x14ac:dyDescent="0.25">
      <c r="G140" s="6"/>
      <c r="H140" s="6"/>
      <c r="I140" s="6"/>
      <c r="J140" s="6"/>
    </row>
    <row r="141" spans="7:10" x14ac:dyDescent="0.25">
      <c r="G141" s="6"/>
      <c r="H141" s="6"/>
      <c r="I141" s="6"/>
      <c r="J141" s="6"/>
    </row>
    <row r="142" spans="7:10" x14ac:dyDescent="0.25">
      <c r="G142" s="6"/>
      <c r="H142" s="6"/>
      <c r="I142" s="6"/>
      <c r="J142" s="6"/>
    </row>
    <row r="143" spans="7:10" x14ac:dyDescent="0.25">
      <c r="G143" s="6"/>
      <c r="H143" s="6"/>
      <c r="I143" s="6"/>
      <c r="J143" s="6"/>
    </row>
    <row r="144" spans="7:10" x14ac:dyDescent="0.25">
      <c r="G144" s="6"/>
      <c r="H144" s="6"/>
      <c r="I144" s="6"/>
      <c r="J144" s="6"/>
    </row>
    <row r="145" spans="7:10" x14ac:dyDescent="0.25">
      <c r="G145" s="6"/>
      <c r="H145" s="6"/>
      <c r="I145" s="6"/>
      <c r="J145" s="6"/>
    </row>
    <row r="146" spans="7:10" x14ac:dyDescent="0.25">
      <c r="G146" s="6"/>
      <c r="H146" s="6"/>
      <c r="I146" s="6"/>
      <c r="J146" s="6"/>
    </row>
    <row r="147" spans="7:10" x14ac:dyDescent="0.25">
      <c r="G147" s="6"/>
      <c r="H147" s="6"/>
      <c r="I147" s="6"/>
      <c r="J147" s="6"/>
    </row>
    <row r="148" spans="7:10" x14ac:dyDescent="0.25">
      <c r="G148" s="6"/>
      <c r="H148" s="6"/>
      <c r="I148" s="6"/>
      <c r="J148" s="6"/>
    </row>
    <row r="149" spans="7:10" x14ac:dyDescent="0.25">
      <c r="G149" s="6"/>
      <c r="H149" s="6"/>
      <c r="I149" s="6"/>
      <c r="J149" s="6"/>
    </row>
    <row r="150" spans="7:10" x14ac:dyDescent="0.25">
      <c r="G150" s="6"/>
      <c r="H150" s="6"/>
      <c r="I150" s="6"/>
      <c r="J150" s="6"/>
    </row>
    <row r="151" spans="7:10" x14ac:dyDescent="0.25">
      <c r="G151" s="6"/>
      <c r="H151" s="6"/>
      <c r="I151" s="6"/>
      <c r="J151" s="6"/>
    </row>
    <row r="152" spans="7:10" x14ac:dyDescent="0.25">
      <c r="G152" s="6"/>
      <c r="H152" s="6"/>
      <c r="I152" s="6"/>
      <c r="J152" s="6"/>
    </row>
    <row r="153" spans="7:10" x14ac:dyDescent="0.25">
      <c r="G153" s="6"/>
      <c r="H153" s="6"/>
      <c r="I153" s="6"/>
      <c r="J153" s="6"/>
    </row>
    <row r="154" spans="7:10" x14ac:dyDescent="0.25">
      <c r="G154" s="6"/>
      <c r="H154" s="6"/>
      <c r="I154" s="6"/>
      <c r="J154" s="6"/>
    </row>
    <row r="155" spans="7:10" x14ac:dyDescent="0.25">
      <c r="G155" s="6"/>
      <c r="H155" s="6"/>
      <c r="I155" s="6"/>
      <c r="J155" s="6"/>
    </row>
    <row r="156" spans="7:10" x14ac:dyDescent="0.25">
      <c r="G156" s="6"/>
      <c r="H156" s="6"/>
      <c r="I156" s="6"/>
      <c r="J156" s="6"/>
    </row>
    <row r="157" spans="7:10" x14ac:dyDescent="0.25">
      <c r="G157" s="6"/>
      <c r="H157" s="6"/>
      <c r="I157" s="6"/>
      <c r="J157" s="6"/>
    </row>
    <row r="158" spans="7:10" x14ac:dyDescent="0.25">
      <c r="G158" s="6"/>
      <c r="H158" s="6"/>
      <c r="I158" s="6"/>
      <c r="J158" s="6"/>
    </row>
    <row r="159" spans="7:10" x14ac:dyDescent="0.25">
      <c r="G159" s="6"/>
      <c r="H159" s="6"/>
      <c r="I159" s="6"/>
      <c r="J159" s="6"/>
    </row>
    <row r="160" spans="7:10" x14ac:dyDescent="0.25">
      <c r="G160" s="6"/>
      <c r="H160" s="6"/>
      <c r="I160" s="6"/>
      <c r="J160" s="6"/>
    </row>
    <row r="161" spans="7:10" x14ac:dyDescent="0.25">
      <c r="G161" s="6"/>
      <c r="H161" s="6"/>
      <c r="I161" s="6"/>
      <c r="J161" s="6"/>
    </row>
    <row r="162" spans="7:10" x14ac:dyDescent="0.25">
      <c r="G162" s="6"/>
      <c r="H162" s="6"/>
      <c r="I162" s="6"/>
      <c r="J162" s="6"/>
    </row>
    <row r="163" spans="7:10" x14ac:dyDescent="0.25">
      <c r="G163" s="6"/>
      <c r="H163" s="6"/>
      <c r="I163" s="6"/>
      <c r="J163" s="6"/>
    </row>
    <row r="164" spans="7:10" x14ac:dyDescent="0.25">
      <c r="G164" s="6"/>
      <c r="H164" s="6"/>
      <c r="I164" s="6"/>
      <c r="J164" s="6"/>
    </row>
    <row r="165" spans="7:10" x14ac:dyDescent="0.25">
      <c r="G165" s="6"/>
      <c r="H165" s="6"/>
      <c r="I165" s="6"/>
      <c r="J165" s="6"/>
    </row>
    <row r="166" spans="7:10" x14ac:dyDescent="0.25">
      <c r="G166" s="6"/>
      <c r="H166" s="6"/>
      <c r="I166" s="6"/>
      <c r="J166" s="6"/>
    </row>
    <row r="167" spans="7:10" x14ac:dyDescent="0.25">
      <c r="G167" s="6"/>
      <c r="H167" s="6"/>
      <c r="I167" s="6"/>
      <c r="J167" s="6"/>
    </row>
    <row r="168" spans="7:10" x14ac:dyDescent="0.25">
      <c r="G168" s="6"/>
      <c r="H168" s="6"/>
      <c r="I168" s="6"/>
      <c r="J168" s="6"/>
    </row>
    <row r="169" spans="7:10" x14ac:dyDescent="0.25">
      <c r="G169" s="6"/>
      <c r="H169" s="6"/>
      <c r="I169" s="6"/>
      <c r="J169" s="6"/>
    </row>
    <row r="170" spans="7:10" x14ac:dyDescent="0.25">
      <c r="G170" s="6"/>
      <c r="H170" s="6"/>
      <c r="I170" s="6"/>
      <c r="J170" s="6"/>
    </row>
    <row r="171" spans="7:10" x14ac:dyDescent="0.25">
      <c r="G171" s="6"/>
      <c r="H171" s="6"/>
      <c r="I171" s="6"/>
      <c r="J171" s="6"/>
    </row>
    <row r="172" spans="7:10" x14ac:dyDescent="0.25">
      <c r="G172" s="6"/>
      <c r="H172" s="6"/>
      <c r="I172" s="6"/>
      <c r="J172" s="6"/>
    </row>
    <row r="173" spans="7:10" x14ac:dyDescent="0.25">
      <c r="G173" s="6"/>
      <c r="H173" s="6"/>
      <c r="I173" s="6"/>
      <c r="J173" s="6"/>
    </row>
    <row r="174" spans="7:10" x14ac:dyDescent="0.25">
      <c r="G174" s="6"/>
      <c r="H174" s="6"/>
      <c r="I174" s="6"/>
      <c r="J174" s="6"/>
    </row>
    <row r="175" spans="7:10" x14ac:dyDescent="0.25">
      <c r="G175" s="6"/>
      <c r="H175" s="6"/>
      <c r="I175" s="6"/>
      <c r="J175" s="6"/>
    </row>
    <row r="176" spans="7:10" x14ac:dyDescent="0.25">
      <c r="G176" s="6"/>
      <c r="H176" s="6"/>
      <c r="I176" s="6"/>
      <c r="J176" s="6"/>
    </row>
    <row r="177" spans="7:10" x14ac:dyDescent="0.25">
      <c r="G177" s="6"/>
      <c r="H177" s="6"/>
      <c r="I177" s="6"/>
      <c r="J177" s="6"/>
    </row>
    <row r="178" spans="7:10" x14ac:dyDescent="0.25">
      <c r="G178" s="6"/>
      <c r="H178" s="6"/>
      <c r="I178" s="6"/>
      <c r="J178" s="6"/>
    </row>
    <row r="179" spans="7:10" x14ac:dyDescent="0.25">
      <c r="G179" s="6"/>
      <c r="H179" s="6"/>
      <c r="I179" s="6"/>
      <c r="J179" s="6"/>
    </row>
    <row r="180" spans="7:10" x14ac:dyDescent="0.25">
      <c r="G180" s="6"/>
      <c r="H180" s="6"/>
      <c r="I180" s="6"/>
      <c r="J180" s="6"/>
    </row>
    <row r="181" spans="7:10" x14ac:dyDescent="0.25">
      <c r="G181" s="6"/>
      <c r="H181" s="6"/>
      <c r="I181" s="6"/>
      <c r="J181" s="6"/>
    </row>
    <row r="182" spans="7:10" x14ac:dyDescent="0.25">
      <c r="G182" s="6"/>
      <c r="H182" s="6"/>
      <c r="I182" s="6"/>
      <c r="J182" s="6"/>
    </row>
    <row r="183" spans="7:10" x14ac:dyDescent="0.25">
      <c r="G183" s="6"/>
      <c r="H183" s="6"/>
      <c r="I183" s="6"/>
      <c r="J183" s="6"/>
    </row>
    <row r="184" spans="7:10" x14ac:dyDescent="0.25">
      <c r="G184" s="6"/>
      <c r="H184" s="6"/>
      <c r="I184" s="6"/>
      <c r="J184" s="6"/>
    </row>
    <row r="185" spans="7:10" x14ac:dyDescent="0.25">
      <c r="G185" s="6"/>
      <c r="H185" s="6"/>
      <c r="I185" s="6"/>
      <c r="J185" s="6"/>
    </row>
    <row r="186" spans="7:10" x14ac:dyDescent="0.25">
      <c r="G186" s="6"/>
      <c r="H186" s="6"/>
      <c r="I186" s="6"/>
      <c r="J186" s="6"/>
    </row>
    <row r="187" spans="7:10" x14ac:dyDescent="0.25">
      <c r="G187" s="6"/>
      <c r="H187" s="6"/>
      <c r="I187" s="6"/>
      <c r="J187" s="6"/>
    </row>
    <row r="188" spans="7:10" x14ac:dyDescent="0.25">
      <c r="G188" s="6"/>
      <c r="H188" s="6"/>
      <c r="I188" s="6"/>
      <c r="J188" s="6"/>
    </row>
    <row r="189" spans="7:10" x14ac:dyDescent="0.25">
      <c r="G189" s="6"/>
      <c r="H189" s="6"/>
      <c r="I189" s="6"/>
      <c r="J189" s="6"/>
    </row>
    <row r="190" spans="7:10" x14ac:dyDescent="0.25">
      <c r="G190" s="6"/>
      <c r="H190" s="6"/>
      <c r="I190" s="6"/>
      <c r="J190" s="6"/>
    </row>
    <row r="191" spans="7:10" x14ac:dyDescent="0.25">
      <c r="G191" s="6"/>
      <c r="H191" s="6"/>
      <c r="I191" s="6"/>
      <c r="J191" s="6"/>
    </row>
    <row r="192" spans="7:10" x14ac:dyDescent="0.25">
      <c r="G192" s="6"/>
      <c r="H192" s="6"/>
      <c r="I192" s="6"/>
      <c r="J192" s="6"/>
    </row>
    <row r="193" spans="7:10" x14ac:dyDescent="0.25">
      <c r="G193" s="6"/>
      <c r="H193" s="6"/>
      <c r="I193" s="6"/>
      <c r="J193" s="6"/>
    </row>
    <row r="194" spans="7:10" x14ac:dyDescent="0.25">
      <c r="G194" s="6"/>
      <c r="H194" s="6"/>
      <c r="I194" s="6"/>
      <c r="J194" s="6"/>
    </row>
    <row r="195" spans="7:10" x14ac:dyDescent="0.25">
      <c r="G195" s="6"/>
      <c r="H195" s="6"/>
      <c r="I195" s="6"/>
      <c r="J195" s="6"/>
    </row>
    <row r="196" spans="7:10" x14ac:dyDescent="0.25">
      <c r="G196" s="6"/>
      <c r="H196" s="6"/>
      <c r="I196" s="6"/>
      <c r="J196" s="6"/>
    </row>
    <row r="197" spans="7:10" x14ac:dyDescent="0.25">
      <c r="G197" s="6"/>
      <c r="H197" s="6"/>
      <c r="I197" s="6"/>
      <c r="J197" s="6"/>
    </row>
    <row r="198" spans="7:10" x14ac:dyDescent="0.25">
      <c r="G198" s="6"/>
      <c r="H198" s="6"/>
      <c r="I198" s="6"/>
      <c r="J198" s="6"/>
    </row>
    <row r="199" spans="7:10" x14ac:dyDescent="0.25">
      <c r="G199" s="6"/>
      <c r="H199" s="6"/>
      <c r="I199" s="6"/>
      <c r="J199" s="6"/>
    </row>
    <row r="200" spans="7:10" x14ac:dyDescent="0.25">
      <c r="G200" s="6"/>
      <c r="H200" s="6"/>
      <c r="I200" s="6"/>
      <c r="J200" s="6"/>
    </row>
    <row r="201" spans="7:10" x14ac:dyDescent="0.25">
      <c r="G201" s="6"/>
      <c r="H201" s="6"/>
      <c r="I201" s="6"/>
      <c r="J201" s="6"/>
    </row>
    <row r="202" spans="7:10" x14ac:dyDescent="0.25">
      <c r="G202" s="6"/>
      <c r="H202" s="6"/>
      <c r="I202" s="6"/>
      <c r="J202" s="6"/>
    </row>
    <row r="203" spans="7:10" x14ac:dyDescent="0.25">
      <c r="G203" s="6"/>
      <c r="H203" s="6"/>
      <c r="I203" s="6"/>
      <c r="J203" s="6"/>
    </row>
    <row r="204" spans="7:10" x14ac:dyDescent="0.25">
      <c r="G204" s="6"/>
      <c r="H204" s="6"/>
      <c r="I204" s="6"/>
      <c r="J204" s="6"/>
    </row>
    <row r="205" spans="7:10" x14ac:dyDescent="0.25">
      <c r="G205" s="6"/>
      <c r="H205" s="6"/>
      <c r="I205" s="6"/>
      <c r="J205" s="6"/>
    </row>
    <row r="206" spans="7:10" x14ac:dyDescent="0.25">
      <c r="G206" s="6"/>
      <c r="H206" s="6"/>
      <c r="I206" s="6"/>
      <c r="J206" s="6"/>
    </row>
    <row r="207" spans="7:10" x14ac:dyDescent="0.25">
      <c r="G207" s="6"/>
      <c r="H207" s="6"/>
      <c r="I207" s="6"/>
      <c r="J207" s="6"/>
    </row>
    <row r="208" spans="7:10" x14ac:dyDescent="0.25">
      <c r="G208" s="6"/>
      <c r="H208" s="6"/>
      <c r="I208" s="6"/>
      <c r="J208" s="6"/>
    </row>
    <row r="209" spans="7:10" x14ac:dyDescent="0.25">
      <c r="G209" s="6"/>
      <c r="H209" s="6"/>
      <c r="I209" s="6"/>
      <c r="J209" s="6"/>
    </row>
    <row r="210" spans="7:10" x14ac:dyDescent="0.25">
      <c r="G210" s="6"/>
      <c r="H210" s="6"/>
      <c r="I210" s="6"/>
      <c r="J210" s="6"/>
    </row>
    <row r="211" spans="7:10" x14ac:dyDescent="0.25">
      <c r="G211" s="6"/>
      <c r="H211" s="6"/>
      <c r="I211" s="6"/>
      <c r="J211" s="6"/>
    </row>
    <row r="212" spans="7:10" x14ac:dyDescent="0.25">
      <c r="G212" s="6"/>
      <c r="H212" s="6"/>
      <c r="I212" s="6"/>
      <c r="J212" s="6"/>
    </row>
    <row r="213" spans="7:10" x14ac:dyDescent="0.25">
      <c r="G213" s="6"/>
      <c r="H213" s="6"/>
      <c r="I213" s="6"/>
      <c r="J213" s="6"/>
    </row>
    <row r="214" spans="7:10" x14ac:dyDescent="0.25">
      <c r="G214" s="6"/>
      <c r="H214" s="6"/>
      <c r="I214" s="6"/>
      <c r="J214" s="6"/>
    </row>
    <row r="215" spans="7:10" x14ac:dyDescent="0.25">
      <c r="G215" s="6"/>
      <c r="H215" s="6"/>
      <c r="I215" s="6"/>
      <c r="J215" s="6"/>
    </row>
    <row r="216" spans="7:10" x14ac:dyDescent="0.25">
      <c r="G216" s="6"/>
      <c r="H216" s="6"/>
      <c r="I216" s="6"/>
      <c r="J216" s="6"/>
    </row>
    <row r="217" spans="7:10" x14ac:dyDescent="0.25">
      <c r="G217" s="6"/>
      <c r="H217" s="6"/>
      <c r="I217" s="6"/>
      <c r="J217" s="6"/>
    </row>
    <row r="218" spans="7:10" x14ac:dyDescent="0.25">
      <c r="G218" s="6"/>
      <c r="H218" s="6"/>
      <c r="I218" s="6"/>
      <c r="J218" s="6"/>
    </row>
    <row r="219" spans="7:10" x14ac:dyDescent="0.25">
      <c r="G219" s="6"/>
      <c r="H219" s="6"/>
      <c r="I219" s="6"/>
      <c r="J219" s="6"/>
    </row>
    <row r="220" spans="7:10" x14ac:dyDescent="0.25">
      <c r="G220" s="6"/>
      <c r="H220" s="6"/>
      <c r="I220" s="6"/>
      <c r="J220" s="6"/>
    </row>
    <row r="221" spans="7:10" x14ac:dyDescent="0.25">
      <c r="G221" s="6"/>
      <c r="H221" s="6"/>
      <c r="I221" s="6"/>
      <c r="J221" s="6"/>
    </row>
    <row r="222" spans="7:10" x14ac:dyDescent="0.25">
      <c r="G222" s="6"/>
      <c r="H222" s="6"/>
      <c r="I222" s="6"/>
      <c r="J222" s="6"/>
    </row>
    <row r="223" spans="7:10" x14ac:dyDescent="0.25">
      <c r="G223" s="6"/>
      <c r="H223" s="6"/>
      <c r="I223" s="6"/>
      <c r="J223" s="6"/>
    </row>
  </sheetData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ageMargins left="1.1023622047244095" right="0.70866141732283472" top="0.74803149606299213" bottom="0.74803149606299213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JUNIO 2018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Acosta Hernandez</dc:creator>
  <cp:lastModifiedBy>Yenny Acosta Hernandez</cp:lastModifiedBy>
  <cp:lastPrinted>2018-07-03T14:43:36Z</cp:lastPrinted>
  <dcterms:created xsi:type="dcterms:W3CDTF">2018-04-03T17:01:27Z</dcterms:created>
  <dcterms:modified xsi:type="dcterms:W3CDTF">2018-07-03T15:42:16Z</dcterms:modified>
</cp:coreProperties>
</file>