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8735" windowHeight="11445"/>
  </bookViews>
  <sheets>
    <sheet name="MARZO - 2018" sheetId="1" r:id="rId1"/>
  </sheets>
  <definedNames>
    <definedName name="_xlnm.Print_Area" localSheetId="0">'MARZO - 2018'!$A$1:$I$47</definedName>
  </definedNames>
  <calcPr calcId="145621"/>
</workbook>
</file>

<file path=xl/calcChain.xml><?xml version="1.0" encoding="utf-8"?>
<calcChain xmlns="http://schemas.openxmlformats.org/spreadsheetml/2006/main">
  <c r="F37" i="1" l="1"/>
  <c r="F38" i="1"/>
  <c r="F39" i="1" s="1"/>
  <c r="F40" i="1" s="1"/>
  <c r="F36" i="1"/>
  <c r="F35" i="1"/>
  <c r="E41" i="1"/>
  <c r="D41" i="1"/>
  <c r="E20" i="1"/>
  <c r="D20" i="1"/>
  <c r="F14" i="1"/>
  <c r="F15" i="1" s="1"/>
  <c r="F16" i="1" s="1"/>
  <c r="F17" i="1" s="1"/>
  <c r="F13" i="1"/>
  <c r="F12" i="1"/>
  <c r="F41" i="1" l="1"/>
  <c r="F20" i="1"/>
</calcChain>
</file>

<file path=xl/sharedStrings.xml><?xml version="1.0" encoding="utf-8"?>
<sst xmlns="http://schemas.openxmlformats.org/spreadsheetml/2006/main" count="49" uniqueCount="37">
  <si>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</si>
  <si>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</si>
  <si>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</si>
  <si>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</si>
  <si>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</si>
  <si>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</si>
  <si>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</si>
  <si>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OFICINA NACIONAL DE LA PROPIEDAD INDUSTRIAL</t>
  </si>
  <si>
    <t xml:space="preserve">    OFICINA NACIONAL DE LA PROPIEDAD INDUSTRIAL</t>
  </si>
  <si>
    <t>TOTAL</t>
  </si>
  <si>
    <t xml:space="preserve">    SUB-CUENTA No.9995003000-US$</t>
  </si>
  <si>
    <t>Nota:</t>
  </si>
  <si>
    <t>EL Número asignado es la numeración asignada por la Tesoreria Nacional(Transferencias entre Sub-Cuentas)</t>
  </si>
  <si>
    <t xml:space="preserve">Balance Inicial US$: </t>
  </si>
  <si>
    <t xml:space="preserve">Balance Inicial RD$: </t>
  </si>
  <si>
    <t xml:space="preserve">                                             "Año del  Fomento de las exportaciones"</t>
  </si>
  <si>
    <t xml:space="preserve">                                   "Año del  Fomento de las Exportaciones"</t>
  </si>
  <si>
    <t xml:space="preserve">                        Del 1ro. Al  31 DE MARZO -2018</t>
  </si>
  <si>
    <t xml:space="preserve">                                                               BANCO DE RESERVAS DE LA REPUBLICA DOMINICANA</t>
  </si>
  <si>
    <t xml:space="preserve">Volante de Depósito No. 0024800503 d/f 14/03/2018    por el monto de USD 971.92 </t>
  </si>
  <si>
    <t xml:space="preserve">a una tasa de RD$48.3104.PCT-2018/00001 para la conservación de Tacto Tipo </t>
  </si>
  <si>
    <t>de Alimentos Crudos y Pre-Cocidos sin uso de Reservas o Aditivos</t>
  </si>
  <si>
    <t xml:space="preserve">Aviso de Crédito  por valor de US$1,053.99  a una tasa de RD$ 48.9003 </t>
  </si>
  <si>
    <t>Corresp. Al pago Restante del Ipica EUR 902.53</t>
  </si>
  <si>
    <t>Débito</t>
  </si>
  <si>
    <t>Crédito</t>
  </si>
  <si>
    <t xml:space="preserve">                                                                                    LIBRO DE BANCO</t>
  </si>
  <si>
    <t>Asignación Cuota de Pago Débito Transferencia  de la TN a la Sub-Cuenta No.9995003001</t>
  </si>
  <si>
    <t xml:space="preserve">                             Del 1ro.  Al 31 DE MARZO - 2018</t>
  </si>
  <si>
    <t xml:space="preserve">                                                                 BANCO DE RESERVAS DE LA REPUBLICA DOMINICANA</t>
  </si>
  <si>
    <t xml:space="preserve">                                                   Ministerio de Industria y Comercio y Mipymes</t>
  </si>
  <si>
    <t>Descripción</t>
  </si>
  <si>
    <t xml:space="preserve">                                            Ministerio de Industria y Comercio y Mipymes</t>
  </si>
  <si>
    <t xml:space="preserve">                                                                                LIBRO DE BANCO</t>
  </si>
  <si>
    <t>Cuenta Bancaria US$ No: 100010102391041/Sub-Cuenta No.9995003000-Balance en US$</t>
  </si>
  <si>
    <t>Cuenta Bancaria  US$ No.100010102391041/Sub-Cuenta No.9995003000-(Conversión en RD$)</t>
  </si>
  <si>
    <t xml:space="preserve">   SUB-CUENTA No. 9995003000-( CONVERSION-RD$)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</si>
</sst>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RD$&quot;#,##0.00_);\(&quot;RD$&quot;#,##0.00\)"/>
    <numFmt numFmtId="43" formatCode="_(* #,##0.00_);_(* \(#,##0.00\);_(* &quot;-&quot;??_);_(@_)"/>
    <numFmt numFmtId="164" formatCode="0;[Red]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3"/>
      <name val="Calibri"/>
      <family val="2"/>
    </font>
    <font>
      <sz val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0" fillId="0" borderId="9" xfId="0" applyBorder="1"/>
    <xf numFmtId="0" fontId="4" fillId="2" borderId="13" xfId="3" applyFont="1" applyFill="1" applyBorder="1" applyAlignment="1">
      <alignment vertical="center"/>
    </xf>
    <xf numFmtId="0" fontId="4" fillId="2" borderId="14" xfId="3" applyFont="1" applyFill="1" applyBorder="1" applyAlignment="1">
      <alignment vertical="center"/>
    </xf>
    <xf numFmtId="39" fontId="4" fillId="2" borderId="16" xfId="3" applyNumberFormat="1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0" fillId="0" borderId="19" xfId="0" applyBorder="1"/>
    <xf numFmtId="4" fontId="0" fillId="0" borderId="4" xfId="0" applyNumberFormat="1" applyBorder="1"/>
    <xf numFmtId="4" fontId="0" fillId="0" borderId="4" xfId="0" applyNumberFormat="1" applyBorder="1" applyAlignment="1">
      <alignment horizontal="right"/>
    </xf>
    <xf numFmtId="4" fontId="0" fillId="0" borderId="9" xfId="0" applyNumberFormat="1" applyBorder="1"/>
    <xf numFmtId="4" fontId="0" fillId="0" borderId="18" xfId="0" applyNumberFormat="1" applyBorder="1"/>
    <xf numFmtId="0" fontId="5" fillId="3" borderId="0" xfId="3" applyFont="1" applyFill="1" applyAlignment="1">
      <alignment vertical="center"/>
    </xf>
    <xf numFmtId="4" fontId="0" fillId="0" borderId="0" xfId="0" applyNumberFormat="1"/>
    <xf numFmtId="0" fontId="11" fillId="4" borderId="11" xfId="0" applyFont="1" applyFill="1" applyBorder="1"/>
    <xf numFmtId="40" fontId="11" fillId="4" borderId="11" xfId="0" applyNumberFormat="1" applyFont="1" applyFill="1" applyBorder="1"/>
    <xf numFmtId="0" fontId="11" fillId="4" borderId="20" xfId="0" applyFont="1" applyFill="1" applyBorder="1"/>
    <xf numFmtId="40" fontId="11" fillId="4" borderId="20" xfId="0" applyNumberFormat="1" applyFont="1" applyFill="1" applyBorder="1"/>
    <xf numFmtId="7" fontId="13" fillId="4" borderId="21" xfId="0" applyNumberFormat="1" applyFont="1" applyFill="1" applyBorder="1"/>
    <xf numFmtId="4" fontId="4" fillId="2" borderId="16" xfId="3" applyNumberFormat="1" applyFont="1" applyFill="1" applyBorder="1" applyAlignment="1">
      <alignment horizontal="center" vertical="center" wrapText="1"/>
    </xf>
    <xf numFmtId="4" fontId="11" fillId="4" borderId="12" xfId="0" applyNumberFormat="1" applyFont="1" applyFill="1" applyBorder="1"/>
    <xf numFmtId="164" fontId="1" fillId="0" borderId="4" xfId="3" applyNumberFormat="1" applyBorder="1" applyAlignment="1">
      <alignment vertical="center"/>
    </xf>
    <xf numFmtId="0" fontId="12" fillId="0" borderId="0" xfId="0" applyFont="1" applyAlignment="1">
      <alignment horizontal="center"/>
    </xf>
    <xf numFmtId="0" fontId="4" fillId="2" borderId="1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14" fontId="0" fillId="0" borderId="4" xfId="0" applyNumberFormat="1" applyBorder="1" applyAlignment="1">
      <alignment horizontal="left"/>
    </xf>
    <xf numFmtId="0" fontId="14" fillId="0" borderId="4" xfId="2" applyFont="1" applyFill="1" applyBorder="1" applyAlignment="1">
      <alignment horizontal="left"/>
    </xf>
    <xf numFmtId="4" fontId="9" fillId="0" borderId="4" xfId="3" applyNumberFormat="1" applyFont="1" applyBorder="1" applyAlignment="1">
      <alignment vertical="center"/>
    </xf>
    <xf numFmtId="0" fontId="14" fillId="0" borderId="4" xfId="3" applyFont="1" applyBorder="1"/>
    <xf numFmtId="14" fontId="11" fillId="4" borderId="10" xfId="0" applyNumberFormat="1" applyFont="1" applyFill="1" applyBorder="1" applyAlignment="1">
      <alignment horizontal="left"/>
    </xf>
    <xf numFmtId="0" fontId="4" fillId="2" borderId="4" xfId="3" applyFont="1" applyFill="1" applyBorder="1" applyAlignment="1">
      <alignment horizontal="center" vertical="center" wrapText="1"/>
    </xf>
    <xf numFmtId="4" fontId="15" fillId="0" borderId="4" xfId="0" applyNumberFormat="1" applyFont="1" applyBorder="1"/>
    <xf numFmtId="164" fontId="16" fillId="0" borderId="4" xfId="3" applyNumberFormat="1" applyFont="1" applyBorder="1" applyAlignment="1">
      <alignment vertical="center"/>
    </xf>
    <xf numFmtId="4" fontId="15" fillId="0" borderId="4" xfId="0" applyNumberFormat="1" applyFont="1" applyBorder="1" applyAlignment="1">
      <alignment horizontal="right"/>
    </xf>
    <xf numFmtId="0" fontId="17" fillId="0" borderId="4" xfId="3" applyFont="1" applyBorder="1"/>
    <xf numFmtId="14" fontId="15" fillId="0" borderId="4" xfId="0" applyNumberFormat="1" applyFont="1" applyBorder="1" applyAlignment="1">
      <alignment horizontal="left"/>
    </xf>
    <xf numFmtId="0" fontId="17" fillId="0" borderId="4" xfId="2" applyFont="1" applyFill="1" applyBorder="1" applyAlignment="1">
      <alignment horizontal="left"/>
    </xf>
    <xf numFmtId="39" fontId="18" fillId="0" borderId="4" xfId="0" applyNumberFormat="1" applyFont="1" applyBorder="1" applyAlignment="1">
      <alignment horizontal="right"/>
    </xf>
    <xf numFmtId="0" fontId="19" fillId="0" borderId="4" xfId="3" applyFont="1" applyFill="1" applyBorder="1" applyAlignment="1">
      <alignment horizontal="center" vertical="center" wrapText="1"/>
    </xf>
    <xf numFmtId="39" fontId="20" fillId="0" borderId="4" xfId="3" applyNumberFormat="1" applyFont="1" applyFill="1" applyBorder="1" applyAlignment="1">
      <alignment horizontal="right" vertical="center" wrapText="1"/>
    </xf>
    <xf numFmtId="0" fontId="15" fillId="0" borderId="0" xfId="0" applyFont="1"/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0</xdr:row>
      <xdr:rowOff>361950</xdr:rowOff>
    </xdr:from>
    <xdr:to>
      <xdr:col>1</xdr:col>
      <xdr:colOff>1835173</xdr:colOff>
      <xdr:row>4</xdr:row>
      <xdr:rowOff>114299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6" y="361950"/>
          <a:ext cx="2359047" cy="1028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66677</xdr:colOff>
      <xdr:row>22</xdr:row>
      <xdr:rowOff>171450</xdr:rowOff>
    </xdr:from>
    <xdr:to>
      <xdr:col>1</xdr:col>
      <xdr:colOff>1230176</xdr:colOff>
      <xdr:row>25</xdr:row>
      <xdr:rowOff>161925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7" y="4524375"/>
          <a:ext cx="1925499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16" zoomScaleNormal="100" workbookViewId="0">
      <selection activeCell="C34" sqref="C34"/>
    </sheetView>
  </sheetViews>
  <sheetFormatPr baseColWidth="10" defaultRowHeight="15" x14ac:dyDescent="0.25"/>
  <cols>
    <col min="1" max="1" width="15.28515625" customWidth="1"/>
    <col min="2" max="2" width="27.85546875" customWidth="1"/>
    <col min="3" max="3" width="89.28515625" customWidth="1"/>
    <col min="4" max="4" width="14.5703125" customWidth="1"/>
    <col min="5" max="5" width="15" customWidth="1"/>
    <col min="6" max="6" width="19.140625" customWidth="1"/>
  </cols>
  <sheetData>
    <row r="1" spans="1:9" ht="37.5" x14ac:dyDescent="0.65">
      <c r="A1" s="15" t="s">
        <v>30</v>
      </c>
      <c r="B1" s="15"/>
      <c r="C1" s="17"/>
      <c r="D1" s="17"/>
      <c r="E1" s="17"/>
      <c r="F1" s="17"/>
      <c r="G1" s="15"/>
      <c r="H1" s="15"/>
      <c r="I1" s="1"/>
    </row>
    <row r="2" spans="1:9" ht="30" customHeight="1" x14ac:dyDescent="0.65">
      <c r="A2" s="15"/>
      <c r="B2" s="15"/>
      <c r="C2" s="45" t="s">
        <v>7</v>
      </c>
      <c r="D2" s="45"/>
      <c r="E2" s="45"/>
      <c r="F2" s="45"/>
      <c r="G2" s="45"/>
      <c r="H2" s="45"/>
      <c r="I2" s="45"/>
    </row>
    <row r="3" spans="1:9" ht="12.75" customHeight="1" x14ac:dyDescent="0.25">
      <c r="A3" s="11"/>
      <c r="B3" s="16"/>
      <c r="C3" s="13" t="s">
        <v>15</v>
      </c>
      <c r="D3" s="11"/>
      <c r="E3" s="11"/>
      <c r="F3" s="30"/>
      <c r="G3" s="30"/>
      <c r="H3" s="30"/>
      <c r="I3" s="1"/>
    </row>
    <row r="4" spans="1:9" ht="20.25" x14ac:dyDescent="0.25">
      <c r="A4" s="10" t="s">
        <v>26</v>
      </c>
      <c r="B4" s="10"/>
      <c r="C4" s="10"/>
      <c r="D4" s="10"/>
      <c r="E4" s="10"/>
      <c r="F4" s="10"/>
      <c r="G4" s="10"/>
      <c r="H4" s="11"/>
      <c r="I4" s="1"/>
    </row>
    <row r="5" spans="1:9" ht="18" x14ac:dyDescent="0.25">
      <c r="A5" s="12" t="s">
        <v>29</v>
      </c>
      <c r="B5" s="12"/>
      <c r="C5" s="12"/>
      <c r="D5" s="12"/>
      <c r="E5" s="12"/>
      <c r="F5" s="12"/>
      <c r="G5" s="12"/>
      <c r="H5" s="11"/>
      <c r="I5" s="1"/>
    </row>
    <row r="6" spans="1:9" ht="18" x14ac:dyDescent="0.25">
      <c r="A6" s="12"/>
      <c r="B6" s="12"/>
      <c r="C6" s="12" t="s">
        <v>28</v>
      </c>
      <c r="D6" s="12"/>
      <c r="E6" s="12"/>
      <c r="F6" s="12"/>
      <c r="G6" s="12"/>
      <c r="H6" s="11"/>
      <c r="I6" s="1"/>
    </row>
    <row r="7" spans="1:9" ht="18.75" x14ac:dyDescent="0.3">
      <c r="A7" s="40" t="s">
        <v>10</v>
      </c>
      <c r="B7" s="40"/>
      <c r="C7" s="40"/>
      <c r="D7" s="40"/>
      <c r="E7" s="40"/>
      <c r="F7" s="40"/>
      <c r="G7" s="12"/>
      <c r="H7" s="11"/>
      <c r="I7" s="1"/>
    </row>
    <row r="8" spans="1:9" ht="15.75" thickBot="1" x14ac:dyDescent="0.3">
      <c r="A8" s="5"/>
      <c r="B8" s="5"/>
      <c r="C8" s="5"/>
      <c r="D8" s="5"/>
      <c r="E8" s="5"/>
      <c r="F8" s="5"/>
      <c r="G8" s="5"/>
      <c r="H8" s="1"/>
      <c r="I8" s="1"/>
    </row>
    <row r="9" spans="1:9" ht="16.5" x14ac:dyDescent="0.25">
      <c r="A9" s="20" t="s">
        <v>34</v>
      </c>
      <c r="B9" s="18"/>
      <c r="C9" s="18"/>
      <c r="D9" s="18"/>
      <c r="E9" s="18"/>
      <c r="F9" s="21"/>
      <c r="G9" s="3"/>
      <c r="H9" s="1"/>
      <c r="I9" s="1"/>
    </row>
    <row r="10" spans="1:9" ht="16.5" x14ac:dyDescent="0.25">
      <c r="A10" s="41"/>
      <c r="B10" s="42"/>
      <c r="C10" s="4"/>
      <c r="D10" s="43" t="s">
        <v>13</v>
      </c>
      <c r="E10" s="44"/>
      <c r="F10" s="37">
        <v>12523.07</v>
      </c>
      <c r="G10" s="3"/>
      <c r="H10" s="1"/>
      <c r="I10" s="1"/>
    </row>
    <row r="11" spans="1:9" ht="16.5" x14ac:dyDescent="0.25">
      <c r="A11" s="51" t="s">
        <v>0</v>
      </c>
      <c r="B11" s="51" t="s">
        <v>1</v>
      </c>
      <c r="C11" s="51" t="s">
        <v>31</v>
      </c>
      <c r="D11" s="51" t="s">
        <v>24</v>
      </c>
      <c r="E11" s="51" t="s">
        <v>25</v>
      </c>
      <c r="F11" s="51" t="s">
        <v>5</v>
      </c>
      <c r="G11" s="3"/>
      <c r="H11" s="1"/>
      <c r="I11" s="1"/>
    </row>
    <row r="12" spans="1:9" ht="15.75" x14ac:dyDescent="0.25">
      <c r="A12" s="46">
        <v>43173</v>
      </c>
      <c r="B12" s="39">
        <v>2480050322</v>
      </c>
      <c r="C12" s="47" t="s">
        <v>19</v>
      </c>
      <c r="D12" s="27">
        <v>971.92</v>
      </c>
      <c r="E12" s="26"/>
      <c r="F12" s="48">
        <f>+F10+D12-E12</f>
        <v>13494.99</v>
      </c>
      <c r="G12" s="2"/>
      <c r="H12" s="1"/>
      <c r="I12" s="1"/>
    </row>
    <row r="13" spans="1:9" s="1" customFormat="1" ht="15.75" x14ac:dyDescent="0.25">
      <c r="A13" s="46"/>
      <c r="B13" s="39"/>
      <c r="C13" s="47" t="s">
        <v>20</v>
      </c>
      <c r="D13" s="27"/>
      <c r="E13" s="26"/>
      <c r="F13" s="48">
        <f>+F12+D13-E13</f>
        <v>13494.99</v>
      </c>
      <c r="G13" s="2"/>
    </row>
    <row r="14" spans="1:9" s="1" customFormat="1" ht="15.75" x14ac:dyDescent="0.25">
      <c r="A14" s="46"/>
      <c r="B14" s="39"/>
      <c r="C14" s="47" t="s">
        <v>21</v>
      </c>
      <c r="D14" s="27"/>
      <c r="E14" s="26"/>
      <c r="F14" s="48">
        <f t="shared" ref="F14:F17" si="0">+F13+D14-E14</f>
        <v>13494.99</v>
      </c>
      <c r="G14" s="2"/>
    </row>
    <row r="15" spans="1:9" s="1" customFormat="1" ht="15.75" x14ac:dyDescent="0.25">
      <c r="A15" s="46">
        <v>43178</v>
      </c>
      <c r="B15" s="39">
        <v>703693320</v>
      </c>
      <c r="C15" s="47" t="s">
        <v>22</v>
      </c>
      <c r="D15" s="27">
        <v>1053.99</v>
      </c>
      <c r="E15" s="26"/>
      <c r="F15" s="48">
        <f t="shared" si="0"/>
        <v>14548.98</v>
      </c>
      <c r="G15" s="2"/>
    </row>
    <row r="16" spans="1:9" s="1" customFormat="1" ht="15.75" x14ac:dyDescent="0.25">
      <c r="A16" s="46"/>
      <c r="B16" s="39"/>
      <c r="C16" s="47" t="s">
        <v>23</v>
      </c>
      <c r="D16" s="27"/>
      <c r="E16" s="26"/>
      <c r="F16" s="48">
        <f t="shared" si="0"/>
        <v>14548.98</v>
      </c>
      <c r="G16" s="2"/>
    </row>
    <row r="17" spans="1:14" s="1" customFormat="1" ht="15.75" x14ac:dyDescent="0.25">
      <c r="A17" s="46">
        <v>43187</v>
      </c>
      <c r="B17" s="39">
        <v>17280</v>
      </c>
      <c r="C17" s="49" t="s">
        <v>27</v>
      </c>
      <c r="D17" s="27"/>
      <c r="E17" s="26">
        <v>1372.52</v>
      </c>
      <c r="F17" s="48">
        <f t="shared" si="0"/>
        <v>13176.46</v>
      </c>
      <c r="G17" s="2"/>
      <c r="J17" s="1" t="s">
        <v>6</v>
      </c>
    </row>
    <row r="18" spans="1:14" x14ac:dyDescent="0.25">
      <c r="A18" s="46"/>
      <c r="B18" s="14"/>
      <c r="C18" s="9"/>
      <c r="D18" s="27"/>
      <c r="E18" s="26"/>
      <c r="F18" s="48"/>
      <c r="G18" s="2"/>
      <c r="H18" s="1"/>
      <c r="I18" s="1"/>
    </row>
    <row r="19" spans="1:14" ht="15.75" thickBot="1" x14ac:dyDescent="0.3">
      <c r="A19" s="25"/>
      <c r="B19" s="19"/>
      <c r="C19" s="19"/>
      <c r="D19" s="28"/>
      <c r="E19" s="28"/>
      <c r="F19" s="29"/>
      <c r="G19" s="1"/>
    </row>
    <row r="20" spans="1:14" ht="16.5" thickBot="1" x14ac:dyDescent="0.3">
      <c r="A20" s="50">
        <v>43190</v>
      </c>
      <c r="B20" s="32"/>
      <c r="C20" s="32" t="s">
        <v>9</v>
      </c>
      <c r="D20" s="33">
        <f>SUM(D12:D19)</f>
        <v>2025.9099999999999</v>
      </c>
      <c r="E20" s="33">
        <f>SUM(E12:E19)</f>
        <v>1372.52</v>
      </c>
      <c r="F20" s="38">
        <f>+F10+D20-E20</f>
        <v>13176.46</v>
      </c>
      <c r="G20" s="1"/>
    </row>
    <row r="21" spans="1:14" x14ac:dyDescent="0.25">
      <c r="A21" s="1"/>
      <c r="B21" s="1"/>
      <c r="C21" s="1"/>
      <c r="D21" s="1"/>
      <c r="E21" s="1"/>
      <c r="F21" s="1" t="s">
        <v>6</v>
      </c>
      <c r="G21" s="1"/>
    </row>
    <row r="24" spans="1:14" ht="37.5" x14ac:dyDescent="0.65">
      <c r="A24" s="15" t="s">
        <v>32</v>
      </c>
      <c r="B24" s="15"/>
      <c r="C24" s="17"/>
      <c r="D24" s="17"/>
      <c r="E24" s="17"/>
      <c r="F24" s="17"/>
      <c r="G24" s="15"/>
      <c r="H24" s="15"/>
      <c r="I24" s="40"/>
      <c r="J24" s="40"/>
      <c r="K24" s="40"/>
      <c r="L24" s="40"/>
      <c r="M24" s="40"/>
      <c r="N24" s="40"/>
    </row>
    <row r="25" spans="1:14" ht="26.25" customHeight="1" x14ac:dyDescent="0.65">
      <c r="A25" s="15"/>
      <c r="B25" s="15"/>
      <c r="C25" s="45" t="s">
        <v>8</v>
      </c>
      <c r="D25" s="45"/>
      <c r="E25" s="45"/>
      <c r="F25" s="45"/>
      <c r="G25" s="45"/>
      <c r="H25" s="45"/>
      <c r="I25" s="45"/>
    </row>
    <row r="26" spans="1:14" ht="17.25" customHeight="1" x14ac:dyDescent="0.25">
      <c r="A26" s="11"/>
      <c r="B26" s="16"/>
      <c r="C26" s="13" t="s">
        <v>16</v>
      </c>
      <c r="D26" s="11"/>
      <c r="E26" s="11"/>
      <c r="F26" s="30"/>
      <c r="G26" s="30"/>
      <c r="H26" s="30"/>
      <c r="I26" s="1"/>
    </row>
    <row r="27" spans="1:14" ht="20.25" x14ac:dyDescent="0.25">
      <c r="A27" s="10" t="s">
        <v>33</v>
      </c>
      <c r="B27" s="10"/>
      <c r="C27" s="10"/>
      <c r="D27" s="10"/>
      <c r="E27" s="10"/>
      <c r="F27" s="10"/>
      <c r="G27" s="10"/>
      <c r="H27" s="11"/>
      <c r="I27" s="1"/>
    </row>
    <row r="28" spans="1:14" ht="18" x14ac:dyDescent="0.25">
      <c r="A28" s="12" t="s">
        <v>18</v>
      </c>
      <c r="B28" s="12"/>
      <c r="C28" s="12"/>
      <c r="D28" s="12"/>
      <c r="E28" s="12"/>
      <c r="F28" s="12"/>
      <c r="G28" s="12"/>
      <c r="H28" s="11"/>
      <c r="I28" s="1"/>
    </row>
    <row r="29" spans="1:14" ht="18" x14ac:dyDescent="0.25">
      <c r="A29" s="12"/>
      <c r="B29" s="12"/>
      <c r="C29" s="12" t="s">
        <v>17</v>
      </c>
      <c r="D29" s="12"/>
      <c r="E29" s="12"/>
      <c r="F29" s="12"/>
      <c r="G29" s="12"/>
      <c r="H29" s="11"/>
      <c r="I29" s="1"/>
    </row>
    <row r="30" spans="1:14" ht="18.75" x14ac:dyDescent="0.3">
      <c r="A30" s="40" t="s">
        <v>36</v>
      </c>
      <c r="B30" s="40"/>
      <c r="C30" s="40"/>
      <c r="D30" s="40"/>
      <c r="E30" s="40"/>
      <c r="F30" s="40"/>
      <c r="G30" s="12"/>
      <c r="H30" s="11"/>
      <c r="I30" s="1"/>
    </row>
    <row r="31" spans="1:14" ht="15.75" thickBot="1" x14ac:dyDescent="0.3">
      <c r="A31" s="5"/>
      <c r="B31" s="5"/>
      <c r="C31" s="5"/>
      <c r="D31" s="5"/>
      <c r="E31" s="5"/>
      <c r="F31" s="5"/>
      <c r="G31" s="5"/>
      <c r="H31" s="1"/>
      <c r="I31" s="1"/>
    </row>
    <row r="32" spans="1:14" ht="16.5" x14ac:dyDescent="0.25">
      <c r="A32" s="20" t="s">
        <v>35</v>
      </c>
      <c r="B32" s="18"/>
      <c r="C32" s="18"/>
      <c r="D32" s="18"/>
      <c r="E32" s="18"/>
      <c r="F32" s="21"/>
      <c r="G32" s="3"/>
      <c r="H32" s="1"/>
      <c r="I32" s="1"/>
    </row>
    <row r="33" spans="1:9" ht="16.5" x14ac:dyDescent="0.25">
      <c r="A33" s="41"/>
      <c r="B33" s="42"/>
      <c r="C33" s="4"/>
      <c r="D33" s="43" t="s">
        <v>14</v>
      </c>
      <c r="E33" s="44"/>
      <c r="F33" s="22">
        <v>599317.13</v>
      </c>
      <c r="G33" s="3"/>
      <c r="H33" s="1"/>
      <c r="I33" s="1"/>
    </row>
    <row r="34" spans="1:9" ht="16.5" x14ac:dyDescent="0.25">
      <c r="A34" s="23" t="s">
        <v>0</v>
      </c>
      <c r="B34" s="7" t="s">
        <v>1</v>
      </c>
      <c r="C34" s="8" t="s">
        <v>2</v>
      </c>
      <c r="D34" s="6" t="s">
        <v>3</v>
      </c>
      <c r="E34" s="6" t="s">
        <v>4</v>
      </c>
      <c r="F34" s="24" t="s">
        <v>5</v>
      </c>
      <c r="G34" s="3"/>
      <c r="H34" s="1"/>
      <c r="I34" s="1"/>
    </row>
    <row r="35" spans="1:9" s="1" customFormat="1" ht="17.25" x14ac:dyDescent="0.25">
      <c r="A35" s="56">
        <v>43173</v>
      </c>
      <c r="B35" s="53">
        <v>2480050322</v>
      </c>
      <c r="C35" s="57" t="s">
        <v>19</v>
      </c>
      <c r="D35" s="58">
        <v>46953.84</v>
      </c>
      <c r="E35" s="59"/>
      <c r="F35" s="60">
        <f>+F33+D35-E35</f>
        <v>646270.97</v>
      </c>
      <c r="G35" s="3"/>
    </row>
    <row r="36" spans="1:9" s="1" customFormat="1" ht="17.25" x14ac:dyDescent="0.25">
      <c r="A36" s="56"/>
      <c r="B36" s="53"/>
      <c r="C36" s="57" t="s">
        <v>20</v>
      </c>
      <c r="D36" s="59"/>
      <c r="E36" s="59"/>
      <c r="F36" s="60">
        <f>+F35+D36-E36</f>
        <v>646270.97</v>
      </c>
      <c r="G36" s="3"/>
    </row>
    <row r="37" spans="1:9" ht="20.25" customHeight="1" x14ac:dyDescent="0.25">
      <c r="A37" s="56"/>
      <c r="B37" s="53"/>
      <c r="C37" s="57" t="s">
        <v>21</v>
      </c>
      <c r="D37" s="61"/>
      <c r="E37" s="52"/>
      <c r="F37" s="60">
        <f t="shared" ref="F37:F40" si="1">+F36+D37-E37</f>
        <v>646270.97</v>
      </c>
      <c r="G37" s="2"/>
      <c r="H37" s="1"/>
      <c r="I37" s="1"/>
    </row>
    <row r="38" spans="1:9" s="1" customFormat="1" ht="20.25" customHeight="1" x14ac:dyDescent="0.25">
      <c r="A38" s="56">
        <v>43178</v>
      </c>
      <c r="B38" s="53">
        <v>703693320</v>
      </c>
      <c r="C38" s="57" t="s">
        <v>22</v>
      </c>
      <c r="D38" s="54">
        <v>51540.43</v>
      </c>
      <c r="E38" s="52"/>
      <c r="F38" s="60">
        <f t="shared" si="1"/>
        <v>697811.4</v>
      </c>
      <c r="G38" s="2"/>
    </row>
    <row r="39" spans="1:9" s="1" customFormat="1" ht="20.25" customHeight="1" x14ac:dyDescent="0.25">
      <c r="A39" s="56"/>
      <c r="B39" s="53"/>
      <c r="C39" s="57" t="s">
        <v>23</v>
      </c>
      <c r="D39" s="54"/>
      <c r="E39" s="61"/>
      <c r="F39" s="60">
        <f t="shared" si="1"/>
        <v>697811.4</v>
      </c>
      <c r="G39" s="2"/>
    </row>
    <row r="40" spans="1:9" s="1" customFormat="1" ht="20.25" customHeight="1" thickBot="1" x14ac:dyDescent="0.3">
      <c r="A40" s="56">
        <v>43187</v>
      </c>
      <c r="B40" s="53">
        <v>17280</v>
      </c>
      <c r="C40" s="55" t="s">
        <v>27</v>
      </c>
      <c r="D40" s="54"/>
      <c r="E40" s="52">
        <v>67526.75</v>
      </c>
      <c r="F40" s="60">
        <f t="shared" si="1"/>
        <v>630284.65</v>
      </c>
      <c r="G40" s="2"/>
    </row>
    <row r="41" spans="1:9" ht="30.75" customHeight="1" thickBot="1" x14ac:dyDescent="0.3">
      <c r="A41" s="50">
        <v>43190</v>
      </c>
      <c r="B41" s="32"/>
      <c r="C41" s="34" t="s">
        <v>9</v>
      </c>
      <c r="D41" s="35">
        <f>SUM(D35:D40)</f>
        <v>98494.26999999999</v>
      </c>
      <c r="E41" s="35">
        <f>SUM(E35:E40)</f>
        <v>67526.75</v>
      </c>
      <c r="F41" s="36">
        <f>+F33+D41-E41</f>
        <v>630284.65</v>
      </c>
      <c r="G41" s="1"/>
    </row>
    <row r="42" spans="1:9" x14ac:dyDescent="0.25">
      <c r="A42" s="1"/>
      <c r="B42" s="1"/>
      <c r="C42" s="1"/>
      <c r="D42" s="31"/>
      <c r="E42" s="31"/>
      <c r="F42" s="1" t="s">
        <v>6</v>
      </c>
      <c r="G42" s="1"/>
    </row>
    <row r="45" spans="1:9" x14ac:dyDescent="0.25">
      <c r="B45" t="s">
        <v>11</v>
      </c>
      <c r="C45" t="s">
        <v>12</v>
      </c>
    </row>
  </sheetData>
  <mergeCells count="9">
    <mergeCell ref="A30:F30"/>
    <mergeCell ref="A33:B33"/>
    <mergeCell ref="D33:E33"/>
    <mergeCell ref="C2:I2"/>
    <mergeCell ref="A10:B10"/>
    <mergeCell ref="D10:E10"/>
    <mergeCell ref="A7:F7"/>
    <mergeCell ref="C25:I25"/>
    <mergeCell ref="I24:N24"/>
  </mergeCells>
  <pageMargins left="0.7" right="0.7" top="0.75" bottom="0.75" header="0.3" footer="0.3"/>
  <pageSetup scale="49" orientation="portrait" r:id="rId1"/>
  <colBreaks count="1" manualBreakCount="1">
    <brk id="6" max="4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- 2018</vt:lpstr>
      <vt:lpstr>'MARZO - 2018'!Área_de_impresión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2018-04-03T12:27:00Z</cp:lastPrinted>
  <dcterms:created xsi:type="dcterms:W3CDTF">2016-02-23T15:10:45Z</dcterms:created>
  <dcterms:modified xsi:type="dcterms:W3CDTF">2018-04-03T12:28:19Z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