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ENERO-2018" sheetId="5" r:id="rId1"/>
  </sheets>
  <definedNames>
    <definedName name="_xlnm.Print_Area" localSheetId="0">'ENERO-2018'!$A$1:$J$75</definedName>
  </definedNames>
  <calcPr calcId="145621"/>
</workbook>
</file>

<file path=xl/calcChain.xml><?xml version="1.0" encoding="utf-8"?>
<calcChain xmlns="http://schemas.openxmlformats.org/spreadsheetml/2006/main">
  <c r="G19" i="5" l="1"/>
  <c r="G38" i="5" l="1"/>
  <c r="G37" i="5"/>
  <c r="F38" i="5"/>
  <c r="E38" i="5"/>
  <c r="G36" i="5"/>
  <c r="G35" i="5"/>
  <c r="G34" i="5"/>
  <c r="G17" i="5"/>
  <c r="G16" i="5"/>
  <c r="G15" i="5"/>
  <c r="E19" i="5"/>
  <c r="F19" i="5"/>
</calcChain>
</file>

<file path=xl/sharedStrings.xml><?xml version="1.0" encoding="utf-8"?>
<sst xmlns="http://schemas.openxmlformats.org/spreadsheetml/2006/main" count="49" uniqueCount="32">
  <si>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</si>
  <si>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</si>
  <si>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</si>
  <si>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</si>
  <si>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</si>
  <si>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</si>
  <si>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Balance</t>
  </si>
  <si>
    <t xml:space="preserve"> 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</si>
  <si>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</si>
  <si>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</si>
  <si>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>TOTAL</t>
  </si>
  <si>
    <t>SUB-CUENTA No. 9995003001- ( CONVERSION-RD$)</t>
  </si>
  <si>
    <t>CUENTA BANCARIA NO.100010102391041/Sub-Cuenta No.9995003001</t>
  </si>
  <si>
    <t>CUENTA BANCARIA NO.100010102391041/Sub-Cuenta No.9995003001-US$</t>
  </si>
  <si>
    <t>Mov. Debito Equiv.  Moneda Local</t>
  </si>
  <si>
    <t>Ministerio de Industria y Comercio y Mipymes</t>
  </si>
  <si>
    <t>SUB-CUENTA No.9995003001-US$</t>
  </si>
  <si>
    <t>LIB.-3590-1/OP-007250</t>
  </si>
  <si>
    <t>LIB.-3578-1/OP-007251</t>
  </si>
  <si>
    <t>LIB.-3495-1/OP-007249</t>
  </si>
  <si>
    <t>ROBERT ENCARNACION</t>
  </si>
  <si>
    <t>OFICINA MUNDIAL DE LA PROPIEDAD INTELENTUAL-PCT 2017/00008  CASCO
PROTECTOR PARA CONECTOR RJ45.ROTECTOR PARA CONECTOR RJ45</t>
  </si>
  <si>
    <t>OFICINA ESPAÑOLA DE PATENTES Y MARCAS-(ACUERDO PCT 2017/00008 CASCO-PROTECTOR PARA CONECTOR RJ45)</t>
  </si>
  <si>
    <t>Débito</t>
  </si>
  <si>
    <t>Crédito</t>
  </si>
  <si>
    <t xml:space="preserve">                                                      BANCO DE RESERVAS DE LA REPUBLICA DOMINICANA</t>
  </si>
  <si>
    <t xml:space="preserve">    OFICINA NACIONAL DE LA PROPIEDAD INDUSTRIAL</t>
  </si>
  <si>
    <t xml:space="preserve">                             "Año del  Fomento de las Exportaciones”</t>
  </si>
  <si>
    <t xml:space="preserve">                                                              LIBRO DE BANCO</t>
  </si>
  <si>
    <t xml:space="preserve">                      Del 1ro. Al 31 de  ENERO- 2018</t>
  </si>
  <si>
    <t xml:space="preserve">                                  "Año del  Fomento de las Exportaciones”</t>
  </si>
  <si>
    <t xml:space="preserve">                       Del 1ro. Al 31  ENERO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</si>
</sst>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0;[Red]0"/>
    <numFmt numFmtId="166" formatCode="&quot;RD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6" fontId="3" fillId="3" borderId="0" xfId="3" applyNumberFormat="1" applyFont="1" applyFill="1" applyAlignment="1">
      <alignment vertical="center"/>
    </xf>
    <xf numFmtId="165" fontId="1" fillId="0" borderId="4" xfId="3" applyNumberFormat="1" applyBorder="1" applyAlignment="1">
      <alignment vertical="center"/>
    </xf>
    <xf numFmtId="166" fontId="4" fillId="2" borderId="12" xfId="3" applyNumberFormat="1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16" xfId="0" applyFont="1" applyFill="1" applyBorder="1"/>
    <xf numFmtId="0" fontId="11" fillId="4" borderId="17" xfId="0" applyFont="1" applyFill="1" applyBorder="1"/>
    <xf numFmtId="40" fontId="11" fillId="4" borderId="17" xfId="0" applyNumberFormat="1" applyFont="1" applyFill="1" applyBorder="1"/>
    <xf numFmtId="164" fontId="11" fillId="4" borderId="18" xfId="0" applyNumberFormat="1" applyFont="1" applyFill="1" applyBorder="1"/>
    <xf numFmtId="14" fontId="0" fillId="0" borderId="19" xfId="0" applyNumberFormat="1" applyBorder="1" applyAlignment="1">
      <alignment horizontal="left"/>
    </xf>
    <xf numFmtId="0" fontId="10" fillId="0" borderId="20" xfId="3" applyFont="1" applyBorder="1"/>
    <xf numFmtId="14" fontId="12" fillId="4" borderId="21" xfId="0" applyNumberFormat="1" applyFont="1" applyFill="1" applyBorder="1"/>
    <xf numFmtId="0" fontId="12" fillId="4" borderId="22" xfId="0" applyFont="1" applyFill="1" applyBorder="1"/>
    <xf numFmtId="166" fontId="14" fillId="4" borderId="23" xfId="0" applyNumberFormat="1" applyFont="1" applyFill="1" applyBorder="1"/>
    <xf numFmtId="0" fontId="10" fillId="0" borderId="4" xfId="3" applyFont="1" applyBorder="1" applyAlignment="1">
      <alignment wrapText="1"/>
    </xf>
    <xf numFmtId="0" fontId="0" fillId="0" borderId="4" xfId="0" applyBorder="1"/>
    <xf numFmtId="165" fontId="1" fillId="0" borderId="20" xfId="3" applyNumberFormat="1" applyBorder="1" applyAlignment="1">
      <alignment horizontal="left" vertical="center"/>
    </xf>
    <xf numFmtId="8" fontId="13" fillId="4" borderId="17" xfId="0" applyNumberFormat="1" applyFont="1" applyFill="1" applyBorder="1"/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0" fillId="0" borderId="24" xfId="0" applyBorder="1"/>
    <xf numFmtId="4" fontId="0" fillId="0" borderId="24" xfId="0" applyNumberFormat="1" applyBorder="1" applyAlignment="1">
      <alignment horizontal="right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</xdr:row>
      <xdr:rowOff>9525</xdr:rowOff>
    </xdr:from>
    <xdr:to>
      <xdr:col>2</xdr:col>
      <xdr:colOff>1257300</xdr:colOff>
      <xdr:row>7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81025"/>
          <a:ext cx="21240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2</xdr:col>
      <xdr:colOff>1314450</xdr:colOff>
      <xdr:row>26</xdr:row>
      <xdr:rowOff>38100</xdr:rowOff>
    </xdr:to>
    <xdr:pic>
      <xdr:nvPicPr>
        <xdr:cNvPr id="3" name="2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6648450"/>
          <a:ext cx="21240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9"/>
  <sheetViews>
    <sheetView tabSelected="1" topLeftCell="B1" workbookViewId="0">
      <selection activeCell="D48" sqref="D48"/>
    </sheetView>
  </sheetViews>
  <sheetFormatPr baseColWidth="10" defaultRowHeight="15" x14ac:dyDescent="0.25"/>
  <cols>
    <col min="1" max="1" width="11.42578125" style="1"/>
    <col min="2" max="2" width="12.140625" style="1" bestFit="1" customWidth="1"/>
    <col min="3" max="3" width="20.7109375" style="1" customWidth="1"/>
    <col min="4" max="4" width="70.4257812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 x14ac:dyDescent="0.65">
      <c r="B4" s="14" t="s">
        <v>0</v>
      </c>
      <c r="C4" s="14"/>
      <c r="D4" s="16" t="s">
        <v>15</v>
      </c>
      <c r="E4" s="16"/>
      <c r="F4" s="16"/>
      <c r="G4" s="16"/>
      <c r="H4" s="14"/>
      <c r="I4" s="14"/>
    </row>
    <row r="5" spans="2:10" ht="29.25" customHeight="1" x14ac:dyDescent="0.65">
      <c r="B5" s="14"/>
      <c r="C5" s="14"/>
      <c r="D5" s="49" t="s">
        <v>26</v>
      </c>
      <c r="E5" s="49"/>
      <c r="F5" s="49"/>
      <c r="G5" s="49"/>
      <c r="H5" s="49"/>
      <c r="I5" s="49"/>
      <c r="J5" s="49"/>
    </row>
    <row r="6" spans="2:10" ht="13.5" customHeight="1" x14ac:dyDescent="0.25">
      <c r="B6" s="11"/>
      <c r="C6" s="15"/>
      <c r="D6" s="13" t="s">
        <v>27</v>
      </c>
      <c r="E6" s="11"/>
      <c r="F6" s="11"/>
      <c r="G6" s="25"/>
      <c r="H6" s="25"/>
      <c r="I6" s="25"/>
    </row>
    <row r="7" spans="2:10" ht="20.25" x14ac:dyDescent="0.25">
      <c r="B7" s="10" t="s">
        <v>28</v>
      </c>
      <c r="C7" s="10"/>
      <c r="D7" s="10"/>
      <c r="E7" s="10"/>
      <c r="F7" s="10"/>
      <c r="G7" s="10"/>
      <c r="H7" s="10"/>
      <c r="I7" s="11"/>
    </row>
    <row r="8" spans="2:10" ht="18" x14ac:dyDescent="0.25">
      <c r="B8" s="12" t="s">
        <v>25</v>
      </c>
      <c r="C8" s="12"/>
      <c r="D8" s="12"/>
      <c r="E8" s="12"/>
      <c r="F8" s="12"/>
      <c r="G8" s="12"/>
      <c r="H8" s="12"/>
      <c r="I8" s="11"/>
    </row>
    <row r="9" spans="2:10" ht="18" x14ac:dyDescent="0.25">
      <c r="B9" s="12"/>
      <c r="C9" s="12"/>
      <c r="D9" s="12" t="s">
        <v>29</v>
      </c>
      <c r="E9" s="12"/>
      <c r="F9" s="12"/>
      <c r="G9" s="12"/>
      <c r="H9" s="12"/>
      <c r="I9" s="11"/>
    </row>
    <row r="10" spans="2:10" ht="18" x14ac:dyDescent="0.25">
      <c r="B10" s="50" t="s">
        <v>16</v>
      </c>
      <c r="C10" s="50"/>
      <c r="D10" s="50"/>
      <c r="E10" s="50"/>
      <c r="F10" s="50"/>
      <c r="G10" s="50"/>
      <c r="H10" s="12"/>
      <c r="I10" s="11"/>
    </row>
    <row r="11" spans="2:10" ht="15.75" thickBot="1" x14ac:dyDescent="0.3">
      <c r="B11" s="5"/>
      <c r="C11" s="5"/>
      <c r="D11" s="5"/>
      <c r="E11" s="5"/>
      <c r="F11" s="5"/>
      <c r="G11" s="5" t="s">
        <v>7</v>
      </c>
      <c r="H11" s="5"/>
    </row>
    <row r="12" spans="2:10" ht="16.5" x14ac:dyDescent="0.25">
      <c r="B12" s="18" t="s">
        <v>13</v>
      </c>
      <c r="C12" s="17"/>
      <c r="D12" s="17"/>
      <c r="E12" s="17"/>
      <c r="F12" s="17"/>
      <c r="G12" s="19"/>
      <c r="H12" s="3"/>
    </row>
    <row r="13" spans="2:10" ht="16.5" x14ac:dyDescent="0.25">
      <c r="B13" s="45"/>
      <c r="C13" s="46"/>
      <c r="D13" s="4"/>
      <c r="E13" s="47" t="s">
        <v>2</v>
      </c>
      <c r="F13" s="48"/>
      <c r="G13" s="20">
        <v>7468.05</v>
      </c>
      <c r="H13" s="3"/>
    </row>
    <row r="14" spans="2:10" ht="16.5" x14ac:dyDescent="0.25">
      <c r="B14" s="21" t="s">
        <v>3</v>
      </c>
      <c r="C14" s="7" t="s">
        <v>4</v>
      </c>
      <c r="D14" s="8" t="s">
        <v>5</v>
      </c>
      <c r="E14" s="6" t="s">
        <v>23</v>
      </c>
      <c r="F14" s="6" t="s">
        <v>24</v>
      </c>
      <c r="G14" s="22"/>
      <c r="H14" s="3"/>
    </row>
    <row r="15" spans="2:10" ht="25.5" customHeight="1" x14ac:dyDescent="0.25">
      <c r="B15" s="30">
        <v>43116</v>
      </c>
      <c r="C15" s="28" t="s">
        <v>19</v>
      </c>
      <c r="D15" s="9" t="s">
        <v>20</v>
      </c>
      <c r="E15" s="42"/>
      <c r="F15" s="26">
        <v>4771.6000000000004</v>
      </c>
      <c r="G15" s="31">
        <f>+G13+E15-F15</f>
        <v>2696.45</v>
      </c>
      <c r="H15" s="2"/>
    </row>
    <row r="16" spans="2:10" ht="65.25" customHeight="1" x14ac:dyDescent="0.25">
      <c r="B16" s="30">
        <v>43116</v>
      </c>
      <c r="C16" s="28" t="s">
        <v>17</v>
      </c>
      <c r="D16" s="9" t="s">
        <v>22</v>
      </c>
      <c r="E16" s="42"/>
      <c r="F16" s="26">
        <v>559.75</v>
      </c>
      <c r="G16" s="31">
        <f>+G15-E16-F16</f>
        <v>2136.6999999999998</v>
      </c>
      <c r="H16" s="2"/>
    </row>
    <row r="17" spans="2:10" ht="62.25" customHeight="1" x14ac:dyDescent="0.25">
      <c r="B17" s="30">
        <v>43116</v>
      </c>
      <c r="C17" s="28" t="s">
        <v>18</v>
      </c>
      <c r="D17" s="41" t="s">
        <v>21</v>
      </c>
      <c r="E17" s="42"/>
      <c r="F17" s="26">
        <v>136.69999999999999</v>
      </c>
      <c r="G17" s="31">
        <f>+G16+E17-F17</f>
        <v>1999.9999999999998</v>
      </c>
      <c r="H17" s="2"/>
    </row>
    <row r="18" spans="2:10" ht="21.75" customHeight="1" x14ac:dyDescent="0.25">
      <c r="B18" s="30"/>
      <c r="C18" s="28"/>
      <c r="D18" s="9"/>
      <c r="E18" s="26"/>
      <c r="F18" s="23"/>
      <c r="G18" s="31"/>
      <c r="H18" s="2"/>
    </row>
    <row r="19" spans="2:10" ht="34.5" customHeight="1" thickBot="1" x14ac:dyDescent="0.3">
      <c r="B19" s="32"/>
      <c r="C19" s="33"/>
      <c r="D19" s="33" t="s">
        <v>10</v>
      </c>
      <c r="E19" s="34">
        <f>SUM(E15:E18)</f>
        <v>0</v>
      </c>
      <c r="F19" s="34">
        <f>SUM(F15:F18)</f>
        <v>5468.05</v>
      </c>
      <c r="G19" s="35">
        <f>+G17</f>
        <v>1999.9999999999998</v>
      </c>
    </row>
    <row r="20" spans="2:10" x14ac:dyDescent="0.25">
      <c r="G20" s="1" t="s">
        <v>7</v>
      </c>
    </row>
    <row r="22" spans="2:10" ht="22.5" customHeight="1" x14ac:dyDescent="0.25"/>
    <row r="23" spans="2:10" ht="37.5" x14ac:dyDescent="0.65">
      <c r="B23" s="14" t="s">
        <v>9</v>
      </c>
      <c r="C23" s="14"/>
      <c r="D23" s="16" t="s">
        <v>15</v>
      </c>
      <c r="E23" s="16"/>
      <c r="F23" s="16"/>
      <c r="G23" s="16"/>
      <c r="H23" s="14"/>
      <c r="I23" s="14"/>
    </row>
    <row r="24" spans="2:10" ht="24.75" customHeight="1" x14ac:dyDescent="0.65">
      <c r="B24" s="14"/>
      <c r="C24" s="14"/>
      <c r="D24" s="49" t="s">
        <v>26</v>
      </c>
      <c r="E24" s="49"/>
      <c r="F24" s="49"/>
      <c r="G24" s="49"/>
      <c r="H24" s="49"/>
      <c r="I24" s="49"/>
      <c r="J24" s="49"/>
    </row>
    <row r="25" spans="2:10" ht="19.5" x14ac:dyDescent="0.25">
      <c r="B25" s="11"/>
      <c r="C25" s="15"/>
      <c r="D25" s="13" t="s">
        <v>30</v>
      </c>
      <c r="E25" s="11"/>
      <c r="F25" s="11"/>
      <c r="G25" s="25"/>
      <c r="H25" s="25"/>
      <c r="I25" s="25"/>
    </row>
    <row r="26" spans="2:10" ht="21.75" customHeight="1" x14ac:dyDescent="0.25">
      <c r="B26" s="10" t="s">
        <v>8</v>
      </c>
      <c r="C26" s="10"/>
      <c r="D26" s="10"/>
      <c r="E26" s="10"/>
      <c r="F26" s="10"/>
      <c r="G26" s="10"/>
      <c r="H26" s="10"/>
      <c r="I26" s="11"/>
    </row>
    <row r="27" spans="2:10" ht="18" x14ac:dyDescent="0.25">
      <c r="B27" s="12" t="s">
        <v>1</v>
      </c>
      <c r="C27" s="12"/>
      <c r="D27" s="12"/>
      <c r="E27" s="12"/>
      <c r="F27" s="12"/>
      <c r="G27" s="12"/>
      <c r="H27" s="12"/>
      <c r="I27" s="11"/>
    </row>
    <row r="28" spans="2:10" ht="18" x14ac:dyDescent="0.25">
      <c r="B28" s="12"/>
      <c r="C28" s="12"/>
      <c r="D28" s="12" t="s">
        <v>31</v>
      </c>
      <c r="E28" s="27"/>
      <c r="F28" s="12"/>
      <c r="G28" s="12"/>
      <c r="H28" s="12"/>
      <c r="I28" s="11"/>
    </row>
    <row r="29" spans="2:10" ht="18" x14ac:dyDescent="0.25">
      <c r="B29" s="50" t="s">
        <v>11</v>
      </c>
      <c r="C29" s="50"/>
      <c r="D29" s="50"/>
      <c r="E29" s="50"/>
      <c r="F29" s="50"/>
      <c r="G29" s="50"/>
      <c r="H29" s="12"/>
      <c r="I29" s="11"/>
    </row>
    <row r="30" spans="2:10" ht="15.75" thickBot="1" x14ac:dyDescent="0.3">
      <c r="B30" s="5"/>
      <c r="C30" s="5"/>
      <c r="D30" s="5"/>
      <c r="E30" s="5"/>
      <c r="F30" s="5"/>
      <c r="G30" s="5"/>
      <c r="H30" s="5"/>
    </row>
    <row r="31" spans="2:10" ht="16.5" x14ac:dyDescent="0.25">
      <c r="B31" s="18" t="s">
        <v>12</v>
      </c>
      <c r="C31" s="17"/>
      <c r="D31" s="17"/>
      <c r="E31" s="17"/>
      <c r="F31" s="17"/>
      <c r="G31" s="19"/>
      <c r="H31" s="3"/>
    </row>
    <row r="32" spans="2:10" ht="16.5" x14ac:dyDescent="0.25">
      <c r="B32" s="45"/>
      <c r="C32" s="46"/>
      <c r="D32" s="4"/>
      <c r="E32" s="47" t="s">
        <v>2</v>
      </c>
      <c r="F32" s="48"/>
      <c r="G32" s="29">
        <v>363123.44</v>
      </c>
      <c r="H32" s="3"/>
    </row>
    <row r="33" spans="2:8" ht="16.5" x14ac:dyDescent="0.25">
      <c r="B33" s="21" t="s">
        <v>3</v>
      </c>
      <c r="C33" s="7" t="s">
        <v>4</v>
      </c>
      <c r="D33" s="8" t="s">
        <v>5</v>
      </c>
      <c r="E33" s="6" t="s">
        <v>23</v>
      </c>
      <c r="F33" s="6" t="s">
        <v>24</v>
      </c>
      <c r="G33" s="22" t="s">
        <v>6</v>
      </c>
      <c r="H33" s="3"/>
    </row>
    <row r="34" spans="2:8" ht="20.25" customHeight="1" x14ac:dyDescent="0.25">
      <c r="B34" s="30">
        <v>43116</v>
      </c>
      <c r="C34" s="28" t="s">
        <v>19</v>
      </c>
      <c r="D34" s="9" t="s">
        <v>20</v>
      </c>
      <c r="E34" s="42"/>
      <c r="F34" s="26">
        <v>229998.75</v>
      </c>
      <c r="G34" s="24">
        <f>+G32+E34-F34</f>
        <v>133124.69</v>
      </c>
      <c r="H34" s="2"/>
    </row>
    <row r="35" spans="2:8" ht="20.25" customHeight="1" x14ac:dyDescent="0.25">
      <c r="B35" s="30">
        <v>43116</v>
      </c>
      <c r="C35" s="28" t="s">
        <v>17</v>
      </c>
      <c r="D35" s="9" t="s">
        <v>22</v>
      </c>
      <c r="E35" s="42"/>
      <c r="F35" s="26">
        <v>27024.95</v>
      </c>
      <c r="G35" s="24">
        <f>+G34+E35-F35</f>
        <v>106099.74</v>
      </c>
      <c r="H35" s="2"/>
    </row>
    <row r="36" spans="2:8" ht="42.75" customHeight="1" x14ac:dyDescent="0.25">
      <c r="B36" s="30">
        <v>43116</v>
      </c>
      <c r="C36" s="28" t="s">
        <v>18</v>
      </c>
      <c r="D36" s="41" t="s">
        <v>21</v>
      </c>
      <c r="E36" s="42"/>
      <c r="F36" s="26">
        <v>6599.93</v>
      </c>
      <c r="G36" s="24">
        <f t="shared" ref="G36" si="0">+G35+E36-F36</f>
        <v>99499.81</v>
      </c>
      <c r="H36" s="2"/>
    </row>
    <row r="37" spans="2:8" ht="19.5" customHeight="1" thickBot="1" x14ac:dyDescent="0.3">
      <c r="B37" s="36">
        <v>43123</v>
      </c>
      <c r="C37" s="43">
        <v>2912201706</v>
      </c>
      <c r="D37" s="37" t="s">
        <v>14</v>
      </c>
      <c r="E37" s="51"/>
      <c r="F37" s="52">
        <v>3121.81</v>
      </c>
      <c r="G37" s="24">
        <f>+G36+E37-F37</f>
        <v>96378</v>
      </c>
      <c r="H37" s="2"/>
    </row>
    <row r="38" spans="2:8" ht="29.25" customHeight="1" thickBot="1" x14ac:dyDescent="0.35">
      <c r="B38" s="38"/>
      <c r="C38" s="39"/>
      <c r="D38" s="39" t="s">
        <v>10</v>
      </c>
      <c r="E38" s="44">
        <f>SUM(E34:E37)</f>
        <v>0</v>
      </c>
      <c r="F38" s="44">
        <f>SUM(F34:F37)</f>
        <v>266745.44</v>
      </c>
      <c r="G38" s="40">
        <f>+G37</f>
        <v>96378</v>
      </c>
    </row>
    <row r="39" spans="2:8" x14ac:dyDescent="0.25">
      <c r="G39" s="1" t="s">
        <v>7</v>
      </c>
    </row>
  </sheetData>
  <mergeCells count="8">
    <mergeCell ref="B32:C32"/>
    <mergeCell ref="E32:F32"/>
    <mergeCell ref="D5:J5"/>
    <mergeCell ref="B10:G10"/>
    <mergeCell ref="B13:C13"/>
    <mergeCell ref="E13:F13"/>
    <mergeCell ref="D24:J24"/>
    <mergeCell ref="B29:G29"/>
  </mergeCells>
  <pageMargins left="0.7" right="0.7" top="0.75" bottom="0.75" header="0.3" footer="0.3"/>
  <pageSetup scale="49" fitToHeight="0" orientation="portrait" r:id="rId1"/>
  <rowBreaks count="1" manualBreakCount="1">
    <brk id="6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ENERO-2018</vt:lpstr>
      <vt:lpstr>'ENERO-2018'!Área_de_impresión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Nelly María Sanchez Nuñez</cp:lastModifiedBy>
  <cp:lastPrinted>2016-07-05T12:54:09Z</cp:lastPrinted>
  <dcterms:created xsi:type="dcterms:W3CDTF">2015-01-16T19:10:54Z</dcterms:created>
  <dcterms:modified xsi:type="dcterms:W3CDTF">2018-02-05T17:35:18Z</dcterms:modified>
</cp:coreProperties>
</file>